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edm\Desktop\Urban Metabolism Project\EW-MFA tables\"/>
    </mc:Choice>
  </mc:AlternateContent>
  <xr:revisionPtr revIDLastSave="0" documentId="13_ncr:1_{4307548A-97FE-4E87-BF5F-55A3ABA5AFA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mport Vaud" sheetId="4" r:id="rId1"/>
    <sheet name="Import Vaud per capita" sheetId="7" r:id="rId2"/>
    <sheet name="Import Geneva" sheetId="6" r:id="rId3"/>
    <sheet name="Import Geneva per Capita" sheetId="8" r:id="rId4"/>
    <sheet name="Swiss Import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D5" i="8"/>
  <c r="E5" i="8"/>
  <c r="F5" i="8"/>
  <c r="G5" i="8"/>
  <c r="H5" i="8"/>
  <c r="I5" i="8"/>
  <c r="J5" i="8"/>
  <c r="K5" i="8"/>
  <c r="L5" i="8"/>
  <c r="M5" i="8"/>
  <c r="N5" i="8"/>
  <c r="C37" i="8"/>
  <c r="D37" i="8"/>
  <c r="E37" i="8"/>
  <c r="F37" i="8"/>
  <c r="G37" i="8"/>
  <c r="H37" i="8"/>
  <c r="I37" i="8"/>
  <c r="J37" i="8"/>
  <c r="K37" i="8"/>
  <c r="L37" i="8"/>
  <c r="M37" i="8"/>
  <c r="N37" i="8"/>
  <c r="C50" i="8"/>
  <c r="D50" i="8"/>
  <c r="E50" i="8"/>
  <c r="F50" i="8"/>
  <c r="G50" i="8"/>
  <c r="H50" i="8"/>
  <c r="I50" i="8"/>
  <c r="J50" i="8"/>
  <c r="K50" i="8"/>
  <c r="L50" i="8"/>
  <c r="M50" i="8"/>
  <c r="N50" i="8"/>
  <c r="C62" i="8"/>
  <c r="D62" i="8"/>
  <c r="E62" i="8"/>
  <c r="F62" i="8"/>
  <c r="G62" i="8"/>
  <c r="H62" i="8"/>
  <c r="I62" i="8"/>
  <c r="J62" i="8"/>
  <c r="K62" i="8"/>
  <c r="L62" i="8"/>
  <c r="M62" i="8"/>
  <c r="N62" i="8"/>
  <c r="C76" i="8"/>
  <c r="D76" i="8"/>
  <c r="E76" i="8"/>
  <c r="F76" i="8"/>
  <c r="G76" i="8"/>
  <c r="H76" i="8"/>
  <c r="I76" i="8"/>
  <c r="J76" i="8"/>
  <c r="K76" i="8"/>
  <c r="L76" i="8"/>
  <c r="M76" i="8"/>
  <c r="N76" i="8"/>
  <c r="C77" i="8"/>
  <c r="D77" i="8"/>
  <c r="E77" i="8"/>
  <c r="F77" i="8"/>
  <c r="G77" i="8"/>
  <c r="H77" i="8"/>
  <c r="I77" i="8"/>
  <c r="J77" i="8"/>
  <c r="K77" i="8"/>
  <c r="L77" i="8"/>
  <c r="M77" i="8"/>
  <c r="N77" i="8"/>
  <c r="N4" i="8"/>
  <c r="M4" i="8"/>
  <c r="L4" i="8"/>
  <c r="K4" i="8"/>
  <c r="J4" i="8"/>
  <c r="I4" i="8"/>
  <c r="H4" i="8"/>
  <c r="G4" i="8"/>
  <c r="F4" i="8"/>
  <c r="E4" i="8"/>
  <c r="D4" i="8"/>
  <c r="C4" i="8"/>
  <c r="D4" i="6"/>
  <c r="E4" i="6"/>
  <c r="F4" i="6"/>
  <c r="G4" i="6"/>
  <c r="H4" i="6"/>
  <c r="I4" i="6"/>
  <c r="J4" i="6"/>
  <c r="K4" i="6"/>
  <c r="L4" i="6"/>
  <c r="M4" i="6"/>
  <c r="N4" i="6"/>
  <c r="C4" i="6"/>
  <c r="E5" i="7" l="1"/>
  <c r="F5" i="7"/>
  <c r="G5" i="7"/>
  <c r="H5" i="7"/>
  <c r="I5" i="7"/>
  <c r="J5" i="7"/>
  <c r="K5" i="7"/>
  <c r="L5" i="7"/>
  <c r="M5" i="7"/>
  <c r="N5" i="7"/>
  <c r="E37" i="7"/>
  <c r="F37" i="7"/>
  <c r="G37" i="7"/>
  <c r="H37" i="7"/>
  <c r="I37" i="7"/>
  <c r="J37" i="7"/>
  <c r="K37" i="7"/>
  <c r="L37" i="7"/>
  <c r="M37" i="7"/>
  <c r="N37" i="7"/>
  <c r="E50" i="7"/>
  <c r="F50" i="7"/>
  <c r="G50" i="7"/>
  <c r="H50" i="7"/>
  <c r="I50" i="7"/>
  <c r="J50" i="7"/>
  <c r="K50" i="7"/>
  <c r="L50" i="7"/>
  <c r="M50" i="7"/>
  <c r="N50" i="7"/>
  <c r="E62" i="7"/>
  <c r="F62" i="7"/>
  <c r="G62" i="7"/>
  <c r="H62" i="7"/>
  <c r="I62" i="7"/>
  <c r="J62" i="7"/>
  <c r="K62" i="7"/>
  <c r="L62" i="7"/>
  <c r="M62" i="7"/>
  <c r="N62" i="7"/>
  <c r="E76" i="7"/>
  <c r="F76" i="7"/>
  <c r="G76" i="7"/>
  <c r="H76" i="7"/>
  <c r="I76" i="7"/>
  <c r="J76" i="7"/>
  <c r="K76" i="7"/>
  <c r="L76" i="7"/>
  <c r="M76" i="7"/>
  <c r="N76" i="7"/>
  <c r="E77" i="7"/>
  <c r="F77" i="7"/>
  <c r="G77" i="7"/>
  <c r="H77" i="7"/>
  <c r="I77" i="7"/>
  <c r="J77" i="7"/>
  <c r="K77" i="7"/>
  <c r="L77" i="7"/>
  <c r="M77" i="7"/>
  <c r="N77" i="7"/>
  <c r="N4" i="7"/>
  <c r="M4" i="7"/>
  <c r="L4" i="7"/>
  <c r="K4" i="7"/>
  <c r="J4" i="7"/>
  <c r="I4" i="7"/>
  <c r="H4" i="7"/>
  <c r="G4" i="7"/>
  <c r="F4" i="7"/>
  <c r="E4" i="7"/>
  <c r="D5" i="7"/>
  <c r="D37" i="7"/>
  <c r="D50" i="7"/>
  <c r="D62" i="7"/>
  <c r="D76" i="7"/>
  <c r="D77" i="7"/>
  <c r="D4" i="7"/>
  <c r="C50" i="7"/>
  <c r="C37" i="7"/>
  <c r="C5" i="7"/>
  <c r="C62" i="7"/>
  <c r="C76" i="7"/>
  <c r="C77" i="7"/>
  <c r="C4" i="7"/>
  <c r="D4" i="4"/>
  <c r="E4" i="4"/>
  <c r="F4" i="4"/>
  <c r="G4" i="4"/>
  <c r="H4" i="4"/>
  <c r="I4" i="4"/>
  <c r="J4" i="4"/>
  <c r="K4" i="4"/>
  <c r="L4" i="4"/>
  <c r="M4" i="4"/>
  <c r="N4" i="4"/>
  <c r="C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D88D0574-583B-4449-8026-D58042D11D95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95D2B12B-F18E-402C-8BA1-AE9813DEA803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ABC84DF2-E263-44CD-BA93-A59E848305DC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E62EB0FC-78F4-4172-9837-8A28682E1A54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63A2779A-5601-4F7E-A568-CECC77A3F1EA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571F1B0C-FF78-433A-87B7-ADF14BF60A82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5A10F848-3D36-4819-813E-A6B1A18DE4FF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8C768CF8-1866-4B51-BCCA-D7BA1943B71E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F72" authorId="0" shapeId="0" xr:uid="{E0BCA3BA-F615-4FC3-9E6B-A98CE6EC8598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74" authorId="0" shapeId="0" xr:uid="{D3472628-D712-49D8-8D56-3D44E80A517C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  <comment ref="F146" authorId="0" shapeId="0" xr:uid="{235F7142-4A04-4B1A-BF59-2D3664EA9CB1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148" authorId="0" shapeId="0" xr:uid="{2557EE68-4715-49ED-B9C2-415DEEAE3B9C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sharedStrings.xml><?xml version="1.0" encoding="utf-8"?>
<sst xmlns="http://schemas.openxmlformats.org/spreadsheetml/2006/main" count="4536" uniqueCount="255">
  <si>
    <t>2018</t>
  </si>
  <si>
    <t>MTONS</t>
  </si>
  <si>
    <t>03 IMPORTS</t>
  </si>
  <si>
    <t>1</t>
  </si>
  <si>
    <t>1.01</t>
  </si>
  <si>
    <t>1.01.01</t>
  </si>
  <si>
    <t>1.01.02</t>
  </si>
  <si>
    <t>1.01.03</t>
  </si>
  <si>
    <t>*</t>
  </si>
  <si>
    <t>1.01.04</t>
  </si>
  <si>
    <t>1.01.05</t>
  </si>
  <si>
    <t>1.01.06</t>
  </si>
  <si>
    <t>1.01.07</t>
  </si>
  <si>
    <t>1.01.08</t>
  </si>
  <si>
    <t>1.01.09</t>
  </si>
  <si>
    <t>1.01.10</t>
  </si>
  <si>
    <t>1.02</t>
  </si>
  <si>
    <t>1.02.01</t>
  </si>
  <si>
    <t>1.02.01.01</t>
  </si>
  <si>
    <t>1.02.01.02</t>
  </si>
  <si>
    <t>1.02.02</t>
  </si>
  <si>
    <t>1.02.02.01</t>
  </si>
  <si>
    <t>1.02.02.02</t>
  </si>
  <si>
    <t>1.03</t>
  </si>
  <si>
    <t>1.03.01</t>
  </si>
  <si>
    <t>1.03.02</t>
  </si>
  <si>
    <t>1.04</t>
  </si>
  <si>
    <t>1.04.01</t>
  </si>
  <si>
    <t>1.04.02</t>
  </si>
  <si>
    <t>1.04.03</t>
  </si>
  <si>
    <t>1.05</t>
  </si>
  <si>
    <t>1.05.01</t>
  </si>
  <si>
    <t>1.05.02</t>
  </si>
  <si>
    <t>1.05.03</t>
  </si>
  <si>
    <t>1.05.04</t>
  </si>
  <si>
    <t>1.06</t>
  </si>
  <si>
    <t>2</t>
  </si>
  <si>
    <t>2.01</t>
  </si>
  <si>
    <t>2.02</t>
  </si>
  <si>
    <t>2.02.01</t>
  </si>
  <si>
    <t>2.02.02</t>
  </si>
  <si>
    <t>2.02.03</t>
  </si>
  <si>
    <t>2.02.04</t>
  </si>
  <si>
    <t>2.02.05</t>
  </si>
  <si>
    <t>2.02.06</t>
  </si>
  <si>
    <t>2.02.07</t>
  </si>
  <si>
    <t>2.02.08</t>
  </si>
  <si>
    <t>2.02.09</t>
  </si>
  <si>
    <t>2.03</t>
  </si>
  <si>
    <t>3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</si>
  <si>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</si>
  <si>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</si>
  <si>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</si>
  <si>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</si>
  <si>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</si>
  <si>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</si>
  <si>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</si>
  <si>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</si>
  <si>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</si>
  <si>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</si>
  <si>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</si>
  <si>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4</t>
  </si>
  <si>
    <t>4.01</t>
  </si>
  <si>
    <t>4.01.01</t>
  </si>
  <si>
    <t>4.01.02</t>
  </si>
  <si>
    <t>4.01.03</t>
  </si>
  <si>
    <t>4.01.04</t>
  </si>
  <si>
    <t>4.02</t>
  </si>
  <si>
    <t>4.02.01</t>
  </si>
  <si>
    <t>4.02.02</t>
  </si>
  <si>
    <t>4.02.03</t>
  </si>
  <si>
    <t>4.02.03.01</t>
  </si>
  <si>
    <t>4.02.03.02</t>
  </si>
  <si>
    <t>4.02.03.03</t>
  </si>
  <si>
    <t>4.03</t>
  </si>
  <si>
    <t>5</t>
  </si>
  <si>
    <t>6</t>
  </si>
  <si>
    <t>TCAP</t>
  </si>
  <si>
    <t>20200706 08:30</t>
  </si>
  <si>
    <t>Source:</t>
  </si>
  <si>
    <t>Contact:</t>
  </si>
  <si>
    <t>2018,2017,2016,2015,2014,2013,2012,2011,2010,2009,2008,2007,2006,2005,2004,2003,2002,2001,2000,1999,1998,1997,1996,1995,1994,1993,1992,1991,1990</t>
  </si>
  <si>
    <t>px-x-0204000000_101</t>
  </si>
  <si>
    <t>Material flow accounts - Direct input flows and their aggregates</t>
  </si>
  <si>
    <t>Stage of manufacturing - total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</si>
  <si>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</si>
  <si>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</si>
  <si>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</si>
  <si>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</si>
  <si>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</si>
  <si>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</si>
  <si>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</si>
  <si>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</si>
  <si>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</si>
  <si>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</si>
  <si>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</si>
  <si>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</si>
  <si>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</si>
  <si>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</si>
  <si>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</si>
  <si>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</si>
  <si>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</si>
  <si>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</si>
  <si>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Thousand tons</t>
  </si>
  <si>
    <t>Imports</t>
  </si>
  <si>
    <t>Material categories - total</t>
  </si>
  <si>
    <t>Tons per capita</t>
  </si>
  <si>
    <t>&lt;B&gt;Metainformation:&lt;/B&gt;
Last update: new data (year 2018), revised values (1990-2017)
Database status: June 2020
Reference period: calendar year
Spatial reference: Switzerland
Source: Environmental accounts - Material flow accounts</t>
  </si>
  <si>
    <t>&lt;B&gt;Symbols used&lt;/B&gt;:
'* ': Values not shown because not obvious nor relevant or unknown
'0 ': &lt; 0,001</t>
  </si>
  <si>
    <t>&lt;B&gt;Cube description&lt;/B&gt;:
The flows presented in this interactive table are:
- &lt;B&gt;Domestic extraction used DEU&lt;/B&gt;: DEU measures the flows of materials that originate from the Swiss environment and that physically enter the economy.
- &lt;B&gt;Imports&lt;/B&gt;: all raw materials or manufactured products, which enter in Switzerland from abroad and all materials consumed abroad by Swiss resident units (residence principle).
- &lt;B&gt;Exports&lt;/B&gt;: all raw materials or manufactured products, which leave Switzerland and all materials consumed in Switzerland by non-resident units (residence principle).</t>
  </si>
  <si>
    <t>Indicators presented in this interactive table are:
- &lt;B&gt;DMC&lt;/B&gt; (Domestic Material Consumption) = DEU + Imports - Exports
- &lt;B&gt;DMI&lt;/B&gt; (Direct Material Input) = DEU + Imports
- &lt;B&gt;PTB&lt;/B&gt; (Physical Trade Balance) = Exports - Imports</t>
  </si>
  <si>
    <t>&lt;B&gt;Material categories&lt;/B&gt;
Flows are disaggregated by material type following the Eurostat nomenclature (Economy-wide Material Flow Accounts (EW-MFA): Handbook 2018).</t>
  </si>
  <si>
    <t>&lt;B&gt;Important remarks&lt;/B&gt;
Domestic extraction used:
By definition material extracted from the territory are raw. For this flow, data in products categories do not exist.</t>
  </si>
  <si>
    <t>&lt;B&gt;Imports, exports and their aggregates&lt;/B&gt;
Original data are from the Swiss trade statistics established by the Swiss Customs Administration. This involves:
- Trade statistics are classified by product type (car, hat ...) while material flow accounts are based on a classification by material types (biomass, metal ...). To switch from one classification to the other, products are classified following their main material. Non-classifiable products are put in the category «Other products». This involves that data quality is lower for the finer subcategories.
- Imports and exports of waste cannot be extracted from the trade statistics before 2002.</t>
  </si>
  <si>
    <t>More information about MFA:
&lt;A HREF=https://www.bfs.admin.ch/bfs/en/home/statistics/territory-environment/environmental-accounting/material-flows.html TARGET=_blank&gt;Environmental accounting - Material flow accounts&lt;/A&gt;</t>
  </si>
  <si>
    <t>Material categories:</t>
  </si>
  <si>
    <t>4.02.03 Fuels bunkered 1):</t>
  </si>
  <si>
    <t>Imports: by resident units abroad; Exports: by non-resident units domestically</t>
  </si>
  <si>
    <t>4.02.03.02 Fuel for water transport 2):</t>
  </si>
  <si>
    <t>Marine transport not included</t>
  </si>
  <si>
    <t>Latest update:</t>
  </si>
  <si>
    <t>FSO - Environmental balance - Material flows - © FSO</t>
  </si>
  <si>
    <t>Section Environment, Sustainable Development, Territory, email: umwelt@bfs.admin.ch</t>
  </si>
  <si>
    <t>Units:</t>
  </si>
  <si>
    <t>Thousand tonnes, Tonnes per person (resident population on the 31st December)</t>
  </si>
  <si>
    <t>Reference period:</t>
  </si>
  <si>
    <t>Database:</t>
  </si>
  <si>
    <t>FSO - STAT-TAB / Federal Statistical Office FSO, 2010 Neuchâtel / Switzerland / © Federal Statistical Office</t>
  </si>
  <si>
    <t>Internal reference code:</t>
  </si>
  <si>
    <t>1000t</t>
  </si>
  <si>
    <t>2019</t>
  </si>
  <si>
    <t>Source 1</t>
  </si>
  <si>
    <t>Source 2</t>
  </si>
  <si>
    <t>Source 3</t>
  </si>
  <si>
    <t>Approach and data quality</t>
  </si>
  <si>
    <t>Material categories</t>
  </si>
  <si>
    <t>Primary data</t>
  </si>
  <si>
    <t>Primary data and estimation by specific factors</t>
  </si>
  <si>
    <t>Primary data and estimation by general factors</t>
  </si>
  <si>
    <t>Symbols used:</t>
  </si>
  <si>
    <t>'* ': Values not shown because not obvious nor relevant or unknown</t>
  </si>
  <si>
    <t>'0 ': &lt; 0,001</t>
  </si>
  <si>
    <t>Thousand tons, Tons per person (resident population on the 1st January)</t>
  </si>
  <si>
    <t>Material flow accounts - Direct input flows and their aggregates per capita</t>
  </si>
  <si>
    <t>tons per capita</t>
  </si>
  <si>
    <t>2019 in t/p.cap.</t>
  </si>
  <si>
    <t>2018 in t/p.cap.</t>
  </si>
  <si>
    <t>2017 in t/p.cap.</t>
  </si>
  <si>
    <t>2016 in t/p.cap.</t>
  </si>
  <si>
    <t>2015 in t/p.cap.</t>
  </si>
  <si>
    <t>2014 in t/p.cap.</t>
  </si>
  <si>
    <t>2013 in t/p.cap.</t>
  </si>
  <si>
    <t>2012 in t/p.cap.</t>
  </si>
  <si>
    <t>2011 in t/p.cap.</t>
  </si>
  <si>
    <t>2010 in t/p.cap.</t>
  </si>
  <si>
    <t>2009 in t/p.cap.</t>
  </si>
  <si>
    <t>2008 in t/p.cap.</t>
  </si>
  <si>
    <t>2007 in t/p.cap.</t>
  </si>
  <si>
    <t>2006 in t/p.cap.</t>
  </si>
  <si>
    <t>2005 in t/p.cap.</t>
  </si>
  <si>
    <t>2004 in t/p.cap.</t>
  </si>
  <si>
    <t>2003 in t/p.cap.</t>
  </si>
  <si>
    <t>2002 in t/p.cap.</t>
  </si>
  <si>
    <t>2001 in t/p.cap.</t>
  </si>
  <si>
    <t>2000 in t/p.cap.</t>
  </si>
  <si>
    <t>Year</t>
  </si>
  <si>
    <t>Inhabitants</t>
  </si>
  <si>
    <t>BFS</t>
  </si>
  <si>
    <t>BFS (requested data)</t>
  </si>
  <si>
    <t>Eurostat (vehicles)</t>
  </si>
  <si>
    <t>Eurostat (rail)</t>
  </si>
  <si>
    <t>Source 4</t>
  </si>
  <si>
    <t>Source 5</t>
  </si>
  <si>
    <t>HSG (requested data)</t>
  </si>
  <si>
    <t>STATVD (requested data)</t>
  </si>
  <si>
    <t>OCSTAT</t>
  </si>
  <si>
    <t>Hypothesis and aggregation from different sources</t>
  </si>
  <si>
    <t>Import Geneva/ inhabitants per year</t>
  </si>
  <si>
    <t>Import Vaud/ inhabitants per year</t>
  </si>
  <si>
    <t>Source: BFS, Material flow accounts - Direct input flows and their aggregates</t>
  </si>
  <si>
    <t>IMPORT</t>
  </si>
  <si>
    <t>Biomass</t>
  </si>
  <si>
    <t>Crops (excluding fodder crops)</t>
  </si>
  <si>
    <t>Cereals</t>
  </si>
  <si>
    <t>Roots and tubers</t>
  </si>
  <si>
    <t>Sugar crops</t>
  </si>
  <si>
    <t>Pulses</t>
  </si>
  <si>
    <t>Nuts</t>
  </si>
  <si>
    <t>Oil-bearing crops</t>
  </si>
  <si>
    <t>Vegetables</t>
  </si>
  <si>
    <t>Fruits</t>
  </si>
  <si>
    <t>Fibres</t>
  </si>
  <si>
    <t>Other crops n.e.c.</t>
  </si>
  <si>
    <t>Crop residues (used), fodder crops and grazed biomass</t>
  </si>
  <si>
    <t>Crop residues (used)</t>
  </si>
  <si>
    <t>Straw</t>
  </si>
  <si>
    <t>Other crop residues (sugar and fodder beet leaves, other)</t>
  </si>
  <si>
    <t>Fodder crops and grazed biomass</t>
  </si>
  <si>
    <t>Fodder crops (incl. biomass harvest from grassland)</t>
  </si>
  <si>
    <t>Grazed biomass</t>
  </si>
  <si>
    <t>Wood</t>
  </si>
  <si>
    <t>Timber (industrial roundwood)</t>
  </si>
  <si>
    <t>Wood fuel and other extraction</t>
  </si>
  <si>
    <t>Wild fish catch and other aquatic plants/animals, hunting and gathering</t>
  </si>
  <si>
    <t>Wild fish catch</t>
  </si>
  <si>
    <t>All other aquatic animals and plants</t>
  </si>
  <si>
    <t>Hunting and gathering</t>
  </si>
  <si>
    <t>Live animals other than 1.04 and animal products</t>
  </si>
  <si>
    <t>Live animals other than 1.04</t>
  </si>
  <si>
    <t>Meat and meat preparation</t>
  </si>
  <si>
    <t>Dairy products, birds'eggs and honey</t>
  </si>
  <si>
    <t>Other products from animals (animal fibres, skins, furs, leather, etc.)</t>
  </si>
  <si>
    <t>Products mainly from biomass</t>
  </si>
  <si>
    <t>Metals</t>
  </si>
  <si>
    <t>Iron and steel</t>
  </si>
  <si>
    <t>Non-ferrous metals</t>
  </si>
  <si>
    <t>Copper</t>
  </si>
  <si>
    <t>Nickel</t>
  </si>
  <si>
    <t>Lead</t>
  </si>
  <si>
    <t>Zinc</t>
  </si>
  <si>
    <t>Tin</t>
  </si>
  <si>
    <t>Gold, silver, platinum and other precious metal</t>
  </si>
  <si>
    <t>Bauxite and other aluminium</t>
  </si>
  <si>
    <t>Uranium and thorium</t>
  </si>
  <si>
    <t>Other n.e.c.</t>
  </si>
  <si>
    <t>Products mainly from metals</t>
  </si>
  <si>
    <t>Non-metallic minerals</t>
  </si>
  <si>
    <t>Marble, granite, sandstone, porphyry, basalt and other ornamental or building st. (excl. slate)</t>
  </si>
  <si>
    <t>Chalk and dolomite</t>
  </si>
  <si>
    <t>Slate</t>
  </si>
  <si>
    <t>Chemical and fertilizer minerals</t>
  </si>
  <si>
    <t>Salt</t>
  </si>
  <si>
    <t>Limestone and gypsum</t>
  </si>
  <si>
    <t>Clays and kaolin</t>
  </si>
  <si>
    <t>Sand and gravel</t>
  </si>
  <si>
    <t>Other n.e.c</t>
  </si>
  <si>
    <t>Excavated earthen materials (including soil), only if used</t>
  </si>
  <si>
    <t>Products mainly from non-metallic minerals</t>
  </si>
  <si>
    <t>Fossil energy materials/carriers</t>
  </si>
  <si>
    <t>Coal and other solid energy materials/carriers</t>
  </si>
  <si>
    <t>Lignite (brown coal)</t>
  </si>
  <si>
    <t>Hard coal</t>
  </si>
  <si>
    <t>Oil shale and tar sands</t>
  </si>
  <si>
    <t>Peat</t>
  </si>
  <si>
    <t>Liquid and gaseous fossil energy materials/carriers</t>
  </si>
  <si>
    <t>Crude oil, condensate and natural gas liquids (NGL)</t>
  </si>
  <si>
    <t>Natural gas</t>
  </si>
  <si>
    <t>Fuels bunkered 1)</t>
  </si>
  <si>
    <t>Fuel for land transport</t>
  </si>
  <si>
    <t>Fuel for water transport 2)</t>
  </si>
  <si>
    <t>Fuel for air transport</t>
  </si>
  <si>
    <t>Products mainly from fossil energy products</t>
  </si>
  <si>
    <t>Other products</t>
  </si>
  <si>
    <t>Waste imported/exported for final treatment and disposal</t>
  </si>
  <si>
    <t>MF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</si>
</sst>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Tahoma"/>
      <family val="2"/>
    </font>
    <font>
      <u/>
      <sz val="11"/>
      <color theme="10"/>
      <name val="Calibri"/>
      <family val="2"/>
    </font>
    <font>
      <sz val="11"/>
      <color theme="6"/>
      <name val="Calibri"/>
      <family val="2"/>
    </font>
    <font>
      <sz val="11"/>
      <name val="Calibri"/>
      <family val="2"/>
    </font>
    <font>
      <sz val="11"/>
      <color rgb="FFFFFF00"/>
      <name val="Calibri"/>
      <family val="2"/>
    </font>
    <font>
      <u/>
      <sz val="11"/>
      <color theme="3"/>
      <name val="Calibri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Border="0" applyAlignment="0"/>
    <xf numFmtId="0" fontId="4" fillId="0" borderId="0" applyNumberFormat="0" applyFill="0" applyBorder="0" applyAlignment="0" applyProtection="0"/>
  </cellStyleXfs>
  <cellXfs count="51">
    <xf numFmtId="0" fontId="0" fillId="0" borderId="0" xfId="0" applyFill="1" applyProtection="1"/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64" fontId="0" fillId="0" borderId="0" xfId="0" applyNumberFormat="1"/>
    <xf numFmtId="0" fontId="4" fillId="0" borderId="0" xfId="1"/>
    <xf numFmtId="0" fontId="2" fillId="2" borderId="0" xfId="0" applyFont="1" applyFill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right" wrapText="1"/>
    </xf>
    <xf numFmtId="164" fontId="2" fillId="2" borderId="0" xfId="0" quotePrefix="1" applyNumberFormat="1" applyFont="1" applyFill="1" applyAlignment="1">
      <alignment horizontal="right"/>
    </xf>
    <xf numFmtId="0" fontId="5" fillId="3" borderId="0" xfId="0" applyFont="1" applyFill="1"/>
    <xf numFmtId="164" fontId="2" fillId="0" borderId="0" xfId="0" applyNumberFormat="1" applyFont="1"/>
    <xf numFmtId="0" fontId="0" fillId="4" borderId="0" xfId="0" applyFill="1"/>
    <xf numFmtId="0" fontId="0" fillId="5" borderId="0" xfId="0" applyFill="1"/>
    <xf numFmtId="0" fontId="4" fillId="0" borderId="0" xfId="1" applyFill="1" applyProtection="1"/>
    <xf numFmtId="164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/>
    <xf numFmtId="0" fontId="4" fillId="0" borderId="0" xfId="1" applyFill="1" applyAlignment="1" applyProtection="1">
      <alignment wrapText="1"/>
    </xf>
    <xf numFmtId="164" fontId="6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8" fillId="0" borderId="0" xfId="1" applyFont="1" applyFill="1" applyProtection="1"/>
    <xf numFmtId="0" fontId="2" fillId="0" borderId="0" xfId="0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0" fillId="6" borderId="0" xfId="0" applyNumberFormat="1" applyFill="1"/>
    <xf numFmtId="0" fontId="4" fillId="3" borderId="0" xfId="1" applyFill="1" applyProtection="1"/>
    <xf numFmtId="0" fontId="0" fillId="3" borderId="0" xfId="0" applyFill="1"/>
    <xf numFmtId="164" fontId="2" fillId="6" borderId="0" xfId="0" applyNumberFormat="1" applyFont="1" applyFill="1"/>
    <xf numFmtId="164" fontId="0" fillId="0" borderId="0" xfId="0" applyNumberFormat="1" applyFont="1" applyAlignment="1">
      <alignment horizontal="right" wrapText="1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Border="1" applyAlignment="1">
      <alignment horizontal="right"/>
    </xf>
    <xf numFmtId="0" fontId="4" fillId="5" borderId="0" xfId="1" applyFill="1"/>
    <xf numFmtId="0" fontId="6" fillId="5" borderId="0" xfId="1" applyFont="1" applyFill="1"/>
    <xf numFmtId="164" fontId="0" fillId="6" borderId="0" xfId="0" applyNumberFormat="1" applyFill="1" applyAlignment="1">
      <alignment horizontal="right"/>
    </xf>
    <xf numFmtId="164" fontId="2" fillId="0" borderId="0" xfId="0" applyNumberFormat="1" applyFont="1" applyFill="1"/>
    <xf numFmtId="164" fontId="0" fillId="0" borderId="0" xfId="0" applyNumberFormat="1" applyFill="1" applyAlignment="1">
      <alignment horizontal="right"/>
    </xf>
    <xf numFmtId="164" fontId="2" fillId="0" borderId="0" xfId="0" applyNumberFormat="1" applyFont="1" applyAlignment="1">
      <alignment wrapText="1"/>
    </xf>
    <xf numFmtId="164" fontId="0" fillId="6" borderId="0" xfId="0" applyNumberFormat="1" applyFill="1" applyAlignment="1">
      <alignment wrapText="1"/>
    </xf>
    <xf numFmtId="164" fontId="6" fillId="6" borderId="0" xfId="0" applyNumberFormat="1" applyFont="1" applyFill="1" applyAlignment="1">
      <alignment horizontal="right"/>
    </xf>
    <xf numFmtId="164" fontId="2" fillId="6" borderId="0" xfId="0" applyNumberFormat="1" applyFont="1" applyFill="1" applyAlignment="1">
      <alignment horizontal="right"/>
    </xf>
    <xf numFmtId="0" fontId="0" fillId="6" borderId="0" xfId="0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4" fillId="0" borderId="0" xfId="1" applyFill="1" applyAlignment="1" applyProtection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164" fontId="9" fillId="0" borderId="0" xfId="0" applyNumberFormat="1" applyFont="1"/>
    <xf numFmtId="164" fontId="9" fillId="0" borderId="0" xfId="0" applyNumberFormat="1" applyFont="1" applyFill="1"/>
    <xf numFmtId="16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horizontal="right" wrapText="1"/>
    </xf>
  </cellXfs>
  <cellStyles count="2">
    <cellStyle name="Collegamento ipertestuale" xfId="1" builtinId="8"/>
    <cellStyle name="Normale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c.europa.eu/eurostat/databrowser/view/TRAN_R_RAGO__custom_937281/default/tabl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ec.europa.eu/eurostat/databrowser/view/ROAD_GO_NA_RU3G__custom_931560/default/table" TargetMode="External"/><Relationship Id="rId7" Type="http://schemas.openxmlformats.org/officeDocument/2006/relationships/hyperlink" Target="https://ec.europa.eu/eurostat/databrowser/view/ROAD_GO_NA_RU3G__custom_931560/default/table" TargetMode="External"/><Relationship Id="rId12" Type="http://schemas.openxmlformats.org/officeDocument/2006/relationships/hyperlink" Target="https://ec.europa.eu/eurostat/databrowser/view/TRAN_R_RAGO__custom_937281/default/table" TargetMode="External"/><Relationship Id="rId2" Type="http://schemas.openxmlformats.org/officeDocument/2006/relationships/hyperlink" Target="https://ec.europa.eu/eurostat/databrowser/view/TRAN_R_RAGO__custom_937281/default/table" TargetMode="External"/><Relationship Id="rId1" Type="http://schemas.openxmlformats.org/officeDocument/2006/relationships/hyperlink" Target="https://ec.europa.eu/eurostat/databrowser/view/ROAD_GO_NA_RU3G__custom_931560/default/table" TargetMode="External"/><Relationship Id="rId6" Type="http://schemas.openxmlformats.org/officeDocument/2006/relationships/hyperlink" Target="https://ec.europa.eu/eurostat/databrowser/view/TRAN_R_RAGO__custom_937281/default/table" TargetMode="External"/><Relationship Id="rId11" Type="http://schemas.openxmlformats.org/officeDocument/2006/relationships/hyperlink" Target="https://ec.europa.eu/eurostat/databrowser/view/ROAD_GO_NA_RU3G__custom_931560/default/table" TargetMode="External"/><Relationship Id="rId5" Type="http://schemas.openxmlformats.org/officeDocument/2006/relationships/hyperlink" Target="https://ec.europa.eu/eurostat/databrowser/view/ROAD_GO_NA_RU3G__custom_931560/default/table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ec.europa.eu/eurostat/databrowser/view/TRAN_R_RAGO__custom_937281/default/table" TargetMode="External"/><Relationship Id="rId4" Type="http://schemas.openxmlformats.org/officeDocument/2006/relationships/hyperlink" Target="https://ec.europa.eu/eurostat/databrowser/view/TRAN_R_RAGO__custom_937281/default/table" TargetMode="External"/><Relationship Id="rId9" Type="http://schemas.openxmlformats.org/officeDocument/2006/relationships/hyperlink" Target="https://ec.europa.eu/eurostat/databrowser/view/ROAD_GO_NA_RU3G__custom_931560/default/table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fs.admin.ch/bfs/fr/home/statistiques/population/effectif-evolution.assetdetail.13707339.html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e.ch/statistique/tel/domaines/06/06_05/T_06_05_7_11.xls" TargetMode="External"/><Relationship Id="rId13" Type="http://schemas.openxmlformats.org/officeDocument/2006/relationships/hyperlink" Target="https://ec.europa.eu/eurostat/databrowser/view/ROAD_GO_NA_RU3G__custom_931560/default/table" TargetMode="External"/><Relationship Id="rId18" Type="http://schemas.openxmlformats.org/officeDocument/2006/relationships/hyperlink" Target="https://www.ge.ch/statistique/tel/domaines/06/06_05/T_06_05_7_11.xls" TargetMode="External"/><Relationship Id="rId3" Type="http://schemas.openxmlformats.org/officeDocument/2006/relationships/hyperlink" Target="https://www.ge.ch/statistique/tel/domaines/06/06_05/T_06_05_7_11.xls" TargetMode="External"/><Relationship Id="rId7" Type="http://schemas.openxmlformats.org/officeDocument/2006/relationships/hyperlink" Target="https://ec.europa.eu/eurostat/databrowser/view/ROAD_GO_NA_RU3G__custom_931560/default/table" TargetMode="External"/><Relationship Id="rId12" Type="http://schemas.openxmlformats.org/officeDocument/2006/relationships/hyperlink" Target="https://www.ge.ch/statistique/tel/domaines/06/06_05/T_06_05_7_11.xls" TargetMode="External"/><Relationship Id="rId17" Type="http://schemas.openxmlformats.org/officeDocument/2006/relationships/hyperlink" Target="https://www.ge.ch/statistique/tel/domaines/06/06_05/T_06_05_7_11.xls" TargetMode="External"/><Relationship Id="rId2" Type="http://schemas.openxmlformats.org/officeDocument/2006/relationships/hyperlink" Target="https://www.ge.ch/statistique/tel/domaines/06/06_05/T_06_05_7_11.xls" TargetMode="External"/><Relationship Id="rId16" Type="http://schemas.openxmlformats.org/officeDocument/2006/relationships/hyperlink" Target="https://ec.europa.eu/eurostat/databrowser/view/ROAD_GO_NA_RU3G__custom_931560/default/table" TargetMode="External"/><Relationship Id="rId20" Type="http://schemas.openxmlformats.org/officeDocument/2006/relationships/comments" Target="../comments3.xml"/><Relationship Id="rId1" Type="http://schemas.openxmlformats.org/officeDocument/2006/relationships/hyperlink" Target="https://ec.europa.eu/eurostat/databrowser/view/ROAD_GO_NA_RU3G__custom_931560/default/table" TargetMode="External"/><Relationship Id="rId6" Type="http://schemas.openxmlformats.org/officeDocument/2006/relationships/hyperlink" Target="https://www.ge.ch/statistique/tel/domaines/06/06_05/T_06_05_7_11.xls" TargetMode="External"/><Relationship Id="rId11" Type="http://schemas.openxmlformats.org/officeDocument/2006/relationships/hyperlink" Target="https://www.ge.ch/statistique/tel/domaines/06/06_05/T_06_05_7_11.xls" TargetMode="External"/><Relationship Id="rId5" Type="http://schemas.openxmlformats.org/officeDocument/2006/relationships/hyperlink" Target="https://www.ge.ch/statistique/tel/domaines/06/06_05/T_06_05_7_11.xls" TargetMode="External"/><Relationship Id="rId15" Type="http://schemas.openxmlformats.org/officeDocument/2006/relationships/hyperlink" Target="https://www.ge.ch/statistique/tel/domaines/06/06_05/T_06_05_7_11.xls" TargetMode="External"/><Relationship Id="rId10" Type="http://schemas.openxmlformats.org/officeDocument/2006/relationships/hyperlink" Target="https://ec.europa.eu/eurostat/databrowser/view/ROAD_GO_NA_RU3G__custom_931560/default/table" TargetMode="External"/><Relationship Id="rId19" Type="http://schemas.openxmlformats.org/officeDocument/2006/relationships/vmlDrawing" Target="../drawings/vmlDrawing3.vml"/><Relationship Id="rId4" Type="http://schemas.openxmlformats.org/officeDocument/2006/relationships/hyperlink" Target="https://ec.europa.eu/eurostat/databrowser/view/ROAD_GO_NA_RU3G__custom_931560/default/table" TargetMode="External"/><Relationship Id="rId9" Type="http://schemas.openxmlformats.org/officeDocument/2006/relationships/hyperlink" Target="https://www.ge.ch/statistique/tel/domaines/06/06_05/T_06_05_7_11.xls" TargetMode="External"/><Relationship Id="rId14" Type="http://schemas.openxmlformats.org/officeDocument/2006/relationships/hyperlink" Target="https://www.ge.ch/statistique/tel/domaines/06/06_05/T_06_05_7_11.xl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bfs.admin.ch/bfs/fr/home/statistiques/population/effectif-evolution.assetdetail.13707339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xweb.bfs.admin.ch/pxweb/fr/px-x-0204000000_101/px-x-0204000000_101/px-x-0204000000_101.px" TargetMode="Externa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0BA12-B0D3-4AE4-9197-3CF22B81CDC1}">
  <dimension ref="A1:AE103"/>
  <sheetViews>
    <sheetView tabSelected="1" workbookViewId="0">
      <pane xSplit="2" topLeftCell="I1" activePane="topRight" state="frozen"/>
      <selection pane="topRight" activeCell="C4" sqref="C4:N4"/>
    </sheetView>
  </sheetViews>
  <sheetFormatPr defaultRowHeight="14.5" x14ac:dyDescent="0.35"/>
  <cols>
    <col min="1" max="1" width="11.7265625" style="1" customWidth="1"/>
    <col min="2" max="2" width="40.7265625" style="3" customWidth="1"/>
    <col min="3" max="3" width="18.90625" style="8" customWidth="1"/>
    <col min="4" max="22" width="18.54296875" style="5" customWidth="1"/>
    <col min="23" max="23" width="8.7265625" style="1"/>
    <col min="24" max="28" width="15.6328125" style="1" customWidth="1"/>
    <col min="29" max="29" width="42.453125" style="1" customWidth="1"/>
    <col min="30" max="32" width="8.7265625" style="1"/>
    <col min="33" max="33" width="11.6328125" style="1" customWidth="1"/>
    <col min="34" max="16384" width="8.7265625" style="1"/>
  </cols>
  <sheetData>
    <row r="1" spans="1:31" ht="33" customHeight="1" x14ac:dyDescent="0.45">
      <c r="A1" s="45" t="s">
        <v>83</v>
      </c>
      <c r="B1" s="45"/>
    </row>
    <row r="3" spans="1:31" x14ac:dyDescent="0.35">
      <c r="A3" s="2" t="s">
        <v>180</v>
      </c>
      <c r="B3" s="9" t="s">
        <v>129</v>
      </c>
      <c r="C3" s="10" t="s">
        <v>130</v>
      </c>
      <c r="D3" s="10" t="s">
        <v>0</v>
      </c>
      <c r="E3" s="10" t="s">
        <v>102</v>
      </c>
      <c r="F3" s="10" t="s">
        <v>101</v>
      </c>
      <c r="G3" s="10" t="s">
        <v>100</v>
      </c>
      <c r="H3" s="10" t="s">
        <v>99</v>
      </c>
      <c r="I3" s="10" t="s">
        <v>98</v>
      </c>
      <c r="J3" s="10" t="s">
        <v>97</v>
      </c>
      <c r="K3" s="10" t="s">
        <v>96</v>
      </c>
      <c r="L3" s="10" t="s">
        <v>95</v>
      </c>
      <c r="M3" s="10" t="s">
        <v>94</v>
      </c>
      <c r="N3" s="10" t="s">
        <v>93</v>
      </c>
      <c r="O3" s="10" t="s">
        <v>92</v>
      </c>
      <c r="P3" s="10" t="s">
        <v>91</v>
      </c>
      <c r="Q3" s="10" t="s">
        <v>90</v>
      </c>
      <c r="R3" s="10" t="s">
        <v>89</v>
      </c>
      <c r="S3" s="10" t="s">
        <v>88</v>
      </c>
      <c r="T3" s="10" t="s">
        <v>87</v>
      </c>
      <c r="U3" s="10" t="s">
        <v>86</v>
      </c>
      <c r="V3" s="10" t="s">
        <v>85</v>
      </c>
      <c r="X3" s="7" t="s">
        <v>131</v>
      </c>
      <c r="Y3" s="7" t="s">
        <v>132</v>
      </c>
      <c r="Z3" s="7" t="s">
        <v>133</v>
      </c>
      <c r="AA3" s="7" t="s">
        <v>171</v>
      </c>
      <c r="AB3" s="7" t="s">
        <v>172</v>
      </c>
      <c r="AC3" s="7" t="s">
        <v>134</v>
      </c>
    </row>
    <row r="4" spans="1:31" ht="15.5" x14ac:dyDescent="0.35">
      <c r="A4" s="7" t="s">
        <v>254</v>
      </c>
      <c r="B4" s="7" t="s">
        <v>135</v>
      </c>
      <c r="C4" s="50">
        <f>C5+C37+C50+C62+C76+C77</f>
        <v>27588.154950555559</v>
      </c>
      <c r="D4" s="50">
        <f t="shared" ref="D4:N4" si="0">D5+D37+D50+D62+D76+D77</f>
        <v>32683.522354979996</v>
      </c>
      <c r="E4" s="50">
        <f t="shared" si="0"/>
        <v>30428.774106013334</v>
      </c>
      <c r="F4" s="50">
        <f t="shared" si="0"/>
        <v>27793.663385337783</v>
      </c>
      <c r="G4" s="50">
        <f t="shared" si="0"/>
        <v>29676.330442440001</v>
      </c>
      <c r="H4" s="50">
        <f t="shared" si="0"/>
        <v>26678.033231099998</v>
      </c>
      <c r="I4" s="50">
        <f t="shared" si="0"/>
        <v>23628.567161468891</v>
      </c>
      <c r="J4" s="50">
        <f t="shared" si="0"/>
        <v>26308.73862012889</v>
      </c>
      <c r="K4" s="50">
        <f t="shared" si="0"/>
        <v>23158.00063398778</v>
      </c>
      <c r="L4" s="50">
        <f t="shared" si="0"/>
        <v>22607.411605253328</v>
      </c>
      <c r="M4" s="50">
        <f t="shared" si="0"/>
        <v>27066.560247035555</v>
      </c>
      <c r="N4" s="50">
        <f t="shared" si="0"/>
        <v>25068.514630877773</v>
      </c>
      <c r="AD4" s="11"/>
      <c r="AE4" s="1" t="s">
        <v>136</v>
      </c>
    </row>
    <row r="5" spans="1:31" x14ac:dyDescent="0.35">
      <c r="A5" s="23" t="s">
        <v>3</v>
      </c>
      <c r="B5" s="2" t="s">
        <v>181</v>
      </c>
      <c r="C5" s="21">
        <v>6199.8075701686748</v>
      </c>
      <c r="D5" s="21">
        <v>6614.7179567441717</v>
      </c>
      <c r="E5" s="21">
        <v>5896.0337183659276</v>
      </c>
      <c r="F5" s="21">
        <v>7580.6828133210201</v>
      </c>
      <c r="G5" s="21">
        <v>8509.7763527205534</v>
      </c>
      <c r="H5" s="21">
        <v>6813.7780860553421</v>
      </c>
      <c r="I5" s="21">
        <v>5550.5562929280159</v>
      </c>
      <c r="J5" s="21">
        <v>6782.8900553562426</v>
      </c>
      <c r="K5" s="21">
        <v>5451.8704733266923</v>
      </c>
      <c r="L5" s="21">
        <v>5666.4264579771407</v>
      </c>
      <c r="M5" s="21">
        <v>6144.9451593262638</v>
      </c>
      <c r="N5" s="21">
        <v>5768.3282970272721</v>
      </c>
      <c r="O5" s="12"/>
      <c r="P5" s="12"/>
      <c r="Q5" s="12"/>
      <c r="R5" s="12"/>
      <c r="S5" s="12"/>
      <c r="T5" s="12"/>
      <c r="U5" s="12"/>
      <c r="V5" s="12"/>
      <c r="X5" s="32" t="s">
        <v>169</v>
      </c>
      <c r="Y5" s="14" t="s">
        <v>168</v>
      </c>
      <c r="Z5" s="32" t="s">
        <v>170</v>
      </c>
      <c r="AA5" s="33" t="s">
        <v>173</v>
      </c>
      <c r="AB5" s="33" t="s">
        <v>174</v>
      </c>
      <c r="AC5" s="14" t="s">
        <v>176</v>
      </c>
      <c r="AD5" s="13"/>
      <c r="AE5" s="1" t="s">
        <v>137</v>
      </c>
    </row>
    <row r="6" spans="1:31" x14ac:dyDescent="0.35">
      <c r="A6" s="23" t="s">
        <v>4</v>
      </c>
      <c r="B6" s="2" t="s">
        <v>182</v>
      </c>
      <c r="C6" s="30" t="s">
        <v>8</v>
      </c>
      <c r="D6" s="30" t="s">
        <v>8</v>
      </c>
      <c r="E6" s="30" t="s">
        <v>8</v>
      </c>
      <c r="F6" s="30" t="s">
        <v>8</v>
      </c>
      <c r="G6" s="30" t="s">
        <v>8</v>
      </c>
      <c r="H6" s="30" t="s">
        <v>8</v>
      </c>
      <c r="I6" s="30" t="s">
        <v>8</v>
      </c>
      <c r="J6" s="30" t="s">
        <v>8</v>
      </c>
      <c r="K6" s="30" t="s">
        <v>8</v>
      </c>
      <c r="L6" s="30" t="s">
        <v>8</v>
      </c>
      <c r="M6" s="30" t="s">
        <v>8</v>
      </c>
      <c r="N6" s="30" t="s">
        <v>8</v>
      </c>
      <c r="AD6" s="14"/>
      <c r="AE6" s="1" t="s">
        <v>138</v>
      </c>
    </row>
    <row r="7" spans="1:31" x14ac:dyDescent="0.35">
      <c r="A7" s="23" t="s">
        <v>5</v>
      </c>
      <c r="B7" s="2" t="s">
        <v>183</v>
      </c>
      <c r="C7" s="30" t="s">
        <v>8</v>
      </c>
      <c r="D7" s="30" t="s">
        <v>8</v>
      </c>
      <c r="E7" s="30" t="s">
        <v>8</v>
      </c>
      <c r="F7" s="30" t="s">
        <v>8</v>
      </c>
      <c r="G7" s="30" t="s">
        <v>8</v>
      </c>
      <c r="H7" s="30" t="s">
        <v>8</v>
      </c>
      <c r="I7" s="30" t="s">
        <v>8</v>
      </c>
      <c r="J7" s="30" t="s">
        <v>8</v>
      </c>
      <c r="K7" s="30" t="s">
        <v>8</v>
      </c>
      <c r="L7" s="30" t="s">
        <v>8</v>
      </c>
      <c r="M7" s="30" t="s">
        <v>8</v>
      </c>
      <c r="N7" s="30" t="s">
        <v>8</v>
      </c>
      <c r="X7" s="15"/>
      <c r="Y7" s="15"/>
    </row>
    <row r="8" spans="1:31" x14ac:dyDescent="0.35">
      <c r="A8" s="23" t="s">
        <v>6</v>
      </c>
      <c r="B8" s="2" t="s">
        <v>184</v>
      </c>
      <c r="C8" s="30" t="s">
        <v>8</v>
      </c>
      <c r="D8" s="30" t="s">
        <v>8</v>
      </c>
      <c r="E8" s="30" t="s">
        <v>8</v>
      </c>
      <c r="F8" s="30" t="s">
        <v>8</v>
      </c>
      <c r="G8" s="30" t="s">
        <v>8</v>
      </c>
      <c r="H8" s="30" t="s">
        <v>8</v>
      </c>
      <c r="I8" s="30" t="s">
        <v>8</v>
      </c>
      <c r="J8" s="30" t="s">
        <v>8</v>
      </c>
      <c r="K8" s="30" t="s">
        <v>8</v>
      </c>
      <c r="L8" s="30" t="s">
        <v>8</v>
      </c>
      <c r="M8" s="30" t="s">
        <v>8</v>
      </c>
      <c r="N8" s="30" t="s">
        <v>8</v>
      </c>
      <c r="X8" s="15"/>
      <c r="Y8" s="15"/>
    </row>
    <row r="9" spans="1:31" x14ac:dyDescent="0.35">
      <c r="A9" s="23" t="s">
        <v>7</v>
      </c>
      <c r="B9" s="2" t="s">
        <v>185</v>
      </c>
      <c r="C9" s="30" t="s">
        <v>8</v>
      </c>
      <c r="D9" s="30" t="s">
        <v>8</v>
      </c>
      <c r="E9" s="30" t="s">
        <v>8</v>
      </c>
      <c r="F9" s="30" t="s">
        <v>8</v>
      </c>
      <c r="G9" s="30" t="s">
        <v>8</v>
      </c>
      <c r="H9" s="30" t="s">
        <v>8</v>
      </c>
      <c r="I9" s="30" t="s">
        <v>8</v>
      </c>
      <c r="J9" s="30" t="s">
        <v>8</v>
      </c>
      <c r="K9" s="30" t="s">
        <v>8</v>
      </c>
      <c r="L9" s="30" t="s">
        <v>8</v>
      </c>
      <c r="M9" s="30" t="s">
        <v>8</v>
      </c>
      <c r="N9" s="30" t="s">
        <v>8</v>
      </c>
      <c r="X9" s="15"/>
      <c r="Y9" s="15"/>
    </row>
    <row r="10" spans="1:31" x14ac:dyDescent="0.35">
      <c r="A10" s="23" t="s">
        <v>9</v>
      </c>
      <c r="B10" s="2" t="s">
        <v>186</v>
      </c>
      <c r="C10" s="30" t="s">
        <v>8</v>
      </c>
      <c r="D10" s="30" t="s">
        <v>8</v>
      </c>
      <c r="E10" s="30" t="s">
        <v>8</v>
      </c>
      <c r="F10" s="30" t="s">
        <v>8</v>
      </c>
      <c r="G10" s="30" t="s">
        <v>8</v>
      </c>
      <c r="H10" s="30" t="s">
        <v>8</v>
      </c>
      <c r="I10" s="30" t="s">
        <v>8</v>
      </c>
      <c r="J10" s="30" t="s">
        <v>8</v>
      </c>
      <c r="K10" s="30" t="s">
        <v>8</v>
      </c>
      <c r="L10" s="30" t="s">
        <v>8</v>
      </c>
      <c r="M10" s="30" t="s">
        <v>8</v>
      </c>
      <c r="N10" s="30" t="s">
        <v>8</v>
      </c>
      <c r="X10" s="15"/>
      <c r="Y10" s="15"/>
    </row>
    <row r="11" spans="1:31" x14ac:dyDescent="0.35">
      <c r="A11" s="23" t="s">
        <v>10</v>
      </c>
      <c r="B11" s="2" t="s">
        <v>187</v>
      </c>
      <c r="C11" s="30" t="s">
        <v>8</v>
      </c>
      <c r="D11" s="30" t="s">
        <v>8</v>
      </c>
      <c r="E11" s="30" t="s">
        <v>8</v>
      </c>
      <c r="F11" s="30" t="s">
        <v>8</v>
      </c>
      <c r="G11" s="30" t="s">
        <v>8</v>
      </c>
      <c r="H11" s="30" t="s">
        <v>8</v>
      </c>
      <c r="I11" s="30" t="s">
        <v>8</v>
      </c>
      <c r="J11" s="30" t="s">
        <v>8</v>
      </c>
      <c r="K11" s="30" t="s">
        <v>8</v>
      </c>
      <c r="L11" s="30" t="s">
        <v>8</v>
      </c>
      <c r="M11" s="30" t="s">
        <v>8</v>
      </c>
      <c r="N11" s="30" t="s">
        <v>8</v>
      </c>
      <c r="O11" s="16"/>
      <c r="P11" s="16"/>
      <c r="Q11" s="16"/>
      <c r="R11" s="16"/>
      <c r="S11" s="16"/>
      <c r="T11" s="16"/>
      <c r="U11" s="16"/>
      <c r="V11" s="16"/>
      <c r="X11" s="15"/>
      <c r="Y11" s="15"/>
    </row>
    <row r="12" spans="1:31" x14ac:dyDescent="0.35">
      <c r="A12" s="23" t="s">
        <v>11</v>
      </c>
      <c r="B12" s="2" t="s">
        <v>188</v>
      </c>
      <c r="C12" s="29" t="s">
        <v>8</v>
      </c>
      <c r="D12" s="30" t="s">
        <v>8</v>
      </c>
      <c r="E12" s="30" t="s">
        <v>8</v>
      </c>
      <c r="F12" s="30" t="s">
        <v>8</v>
      </c>
      <c r="G12" s="30" t="s">
        <v>8</v>
      </c>
      <c r="H12" s="30" t="s">
        <v>8</v>
      </c>
      <c r="I12" s="30" t="s">
        <v>8</v>
      </c>
      <c r="J12" s="30" t="s">
        <v>8</v>
      </c>
      <c r="K12" s="30" t="s">
        <v>8</v>
      </c>
      <c r="L12" s="30" t="s">
        <v>8</v>
      </c>
      <c r="M12" s="30" t="s">
        <v>8</v>
      </c>
      <c r="N12" s="30" t="s">
        <v>8</v>
      </c>
      <c r="X12" s="15"/>
      <c r="Y12" s="15"/>
    </row>
    <row r="13" spans="1:31" x14ac:dyDescent="0.35">
      <c r="A13" s="23" t="s">
        <v>12</v>
      </c>
      <c r="B13" s="2" t="s">
        <v>189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X13" s="15"/>
      <c r="Y13" s="15"/>
      <c r="Z13" s="15"/>
      <c r="AA13" s="15"/>
      <c r="AB13" s="15"/>
    </row>
    <row r="14" spans="1:31" x14ac:dyDescent="0.35">
      <c r="A14" s="23" t="s">
        <v>13</v>
      </c>
      <c r="B14" s="2" t="s">
        <v>190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X14" s="15"/>
      <c r="Y14" s="15"/>
      <c r="Z14" s="15"/>
      <c r="AA14" s="15"/>
      <c r="AB14" s="15"/>
    </row>
    <row r="15" spans="1:31" x14ac:dyDescent="0.35">
      <c r="A15" s="23" t="s">
        <v>14</v>
      </c>
      <c r="B15" s="2" t="s">
        <v>191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X15" s="15"/>
      <c r="Y15" s="15"/>
    </row>
    <row r="16" spans="1:31" x14ac:dyDescent="0.35">
      <c r="A16" s="23" t="s">
        <v>15</v>
      </c>
      <c r="B16" s="2" t="s">
        <v>192</v>
      </c>
      <c r="C16" s="30" t="s">
        <v>8</v>
      </c>
      <c r="D16" s="30" t="s">
        <v>8</v>
      </c>
      <c r="E16" s="30" t="s">
        <v>8</v>
      </c>
      <c r="F16" s="30" t="s">
        <v>8</v>
      </c>
      <c r="G16" s="30" t="s">
        <v>8</v>
      </c>
      <c r="H16" s="30" t="s">
        <v>8</v>
      </c>
      <c r="I16" s="30" t="s">
        <v>8</v>
      </c>
      <c r="J16" s="30" t="s">
        <v>8</v>
      </c>
      <c r="K16" s="30" t="s">
        <v>8</v>
      </c>
      <c r="L16" s="30" t="s">
        <v>8</v>
      </c>
      <c r="M16" s="30" t="s">
        <v>8</v>
      </c>
      <c r="N16" s="30" t="s">
        <v>8</v>
      </c>
      <c r="X16" s="15"/>
      <c r="Y16" s="15"/>
    </row>
    <row r="17" spans="1:29" x14ac:dyDescent="0.35">
      <c r="A17" s="23" t="s">
        <v>16</v>
      </c>
      <c r="B17" s="2" t="s">
        <v>193</v>
      </c>
      <c r="C17" s="30" t="s">
        <v>8</v>
      </c>
      <c r="D17" s="30" t="s">
        <v>8</v>
      </c>
      <c r="E17" s="30" t="s">
        <v>8</v>
      </c>
      <c r="F17" s="30" t="s">
        <v>8</v>
      </c>
      <c r="G17" s="30" t="s">
        <v>8</v>
      </c>
      <c r="H17" s="30" t="s">
        <v>8</v>
      </c>
      <c r="I17" s="30" t="s">
        <v>8</v>
      </c>
      <c r="J17" s="30" t="s">
        <v>8</v>
      </c>
      <c r="K17" s="30" t="s">
        <v>8</v>
      </c>
      <c r="L17" s="30" t="s">
        <v>8</v>
      </c>
      <c r="M17" s="30" t="s">
        <v>8</v>
      </c>
      <c r="N17" s="30" t="s">
        <v>8</v>
      </c>
    </row>
    <row r="18" spans="1:29" x14ac:dyDescent="0.35">
      <c r="A18" s="23" t="s">
        <v>17</v>
      </c>
      <c r="B18" s="2" t="s">
        <v>194</v>
      </c>
      <c r="C18" s="30" t="s">
        <v>8</v>
      </c>
      <c r="D18" s="30" t="s">
        <v>8</v>
      </c>
      <c r="E18" s="30" t="s">
        <v>8</v>
      </c>
      <c r="F18" s="30" t="s">
        <v>8</v>
      </c>
      <c r="G18" s="30" t="s">
        <v>8</v>
      </c>
      <c r="H18" s="30" t="s">
        <v>8</v>
      </c>
      <c r="I18" s="30" t="s">
        <v>8</v>
      </c>
      <c r="J18" s="30" t="s">
        <v>8</v>
      </c>
      <c r="K18" s="30" t="s">
        <v>8</v>
      </c>
      <c r="L18" s="30" t="s">
        <v>8</v>
      </c>
      <c r="M18" s="30" t="s">
        <v>8</v>
      </c>
      <c r="N18" s="30" t="s">
        <v>8</v>
      </c>
      <c r="X18" s="17"/>
    </row>
    <row r="19" spans="1:29" x14ac:dyDescent="0.35">
      <c r="A19" s="23" t="s">
        <v>18</v>
      </c>
      <c r="B19" s="2" t="s">
        <v>195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X19" s="15"/>
      <c r="Y19" s="15"/>
    </row>
    <row r="20" spans="1:29" x14ac:dyDescent="0.35">
      <c r="A20" s="23" t="s">
        <v>19</v>
      </c>
      <c r="B20" s="2" t="s">
        <v>196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X20" s="15"/>
      <c r="Y20" s="15"/>
    </row>
    <row r="21" spans="1:29" x14ac:dyDescent="0.35">
      <c r="A21" s="23" t="s">
        <v>20</v>
      </c>
      <c r="B21" s="2" t="s">
        <v>197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X21" s="18"/>
      <c r="AC21" s="18"/>
    </row>
    <row r="22" spans="1:29" s="3" customFormat="1" x14ac:dyDescent="0.35">
      <c r="A22" s="9" t="s">
        <v>21</v>
      </c>
      <c r="B22" s="2" t="s">
        <v>198</v>
      </c>
      <c r="C22" s="29" t="s">
        <v>8</v>
      </c>
      <c r="D22" s="29" t="s">
        <v>8</v>
      </c>
      <c r="E22" s="29" t="s">
        <v>8</v>
      </c>
      <c r="F22" s="29" t="s">
        <v>8</v>
      </c>
      <c r="G22" s="29" t="s">
        <v>8</v>
      </c>
      <c r="H22" s="29" t="s">
        <v>8</v>
      </c>
      <c r="I22" s="29" t="s">
        <v>8</v>
      </c>
      <c r="J22" s="29" t="s">
        <v>8</v>
      </c>
      <c r="K22" s="29" t="s">
        <v>8</v>
      </c>
      <c r="L22" s="29" t="s">
        <v>8</v>
      </c>
      <c r="M22" s="29" t="s">
        <v>8</v>
      </c>
      <c r="N22" s="29" t="s">
        <v>8</v>
      </c>
      <c r="O22" s="8"/>
      <c r="P22" s="8"/>
      <c r="Q22" s="8"/>
      <c r="R22" s="8"/>
      <c r="S22" s="8"/>
      <c r="T22" s="8"/>
      <c r="U22" s="8"/>
      <c r="V22" s="8"/>
      <c r="X22" s="19"/>
      <c r="Y22" s="19"/>
      <c r="Z22" s="19"/>
      <c r="AA22" s="19"/>
      <c r="AB22" s="19"/>
    </row>
    <row r="23" spans="1:29" x14ac:dyDescent="0.35">
      <c r="A23" s="23" t="s">
        <v>22</v>
      </c>
      <c r="B23" s="2" t="s">
        <v>199</v>
      </c>
      <c r="C23" s="30" t="s">
        <v>8</v>
      </c>
      <c r="D23" s="30" t="s">
        <v>8</v>
      </c>
      <c r="E23" s="30" t="s">
        <v>8</v>
      </c>
      <c r="F23" s="30" t="s">
        <v>8</v>
      </c>
      <c r="G23" s="30" t="s">
        <v>8</v>
      </c>
      <c r="H23" s="30" t="s">
        <v>8</v>
      </c>
      <c r="I23" s="30" t="s">
        <v>8</v>
      </c>
      <c r="J23" s="30" t="s">
        <v>8</v>
      </c>
      <c r="K23" s="30" t="s">
        <v>8</v>
      </c>
      <c r="L23" s="30" t="s">
        <v>8</v>
      </c>
      <c r="M23" s="30" t="s">
        <v>8</v>
      </c>
      <c r="N23" s="30" t="s">
        <v>8</v>
      </c>
      <c r="X23" s="15"/>
      <c r="Y23" s="15"/>
    </row>
    <row r="24" spans="1:29" x14ac:dyDescent="0.35">
      <c r="A24" s="23" t="s">
        <v>23</v>
      </c>
      <c r="B24" s="2" t="s">
        <v>200</v>
      </c>
      <c r="C24" s="30" t="s">
        <v>8</v>
      </c>
      <c r="D24" s="30" t="s">
        <v>8</v>
      </c>
      <c r="E24" s="30" t="s">
        <v>8</v>
      </c>
      <c r="F24" s="30" t="s">
        <v>8</v>
      </c>
      <c r="G24" s="30" t="s">
        <v>8</v>
      </c>
      <c r="H24" s="30" t="s">
        <v>8</v>
      </c>
      <c r="I24" s="30" t="s">
        <v>8</v>
      </c>
      <c r="J24" s="30" t="s">
        <v>8</v>
      </c>
      <c r="K24" s="30" t="s">
        <v>8</v>
      </c>
      <c r="L24" s="30" t="s">
        <v>8</v>
      </c>
      <c r="M24" s="30" t="s">
        <v>8</v>
      </c>
      <c r="N24" s="30" t="s">
        <v>8</v>
      </c>
      <c r="X24" s="43"/>
      <c r="AC24" s="46"/>
    </row>
    <row r="25" spans="1:29" x14ac:dyDescent="0.35">
      <c r="A25" s="23" t="s">
        <v>24</v>
      </c>
      <c r="B25" s="2" t="s">
        <v>201</v>
      </c>
      <c r="C25" s="30" t="s">
        <v>8</v>
      </c>
      <c r="D25" s="30" t="s">
        <v>8</v>
      </c>
      <c r="E25" s="30" t="s">
        <v>8</v>
      </c>
      <c r="F25" s="30" t="s">
        <v>8</v>
      </c>
      <c r="G25" s="30" t="s">
        <v>8</v>
      </c>
      <c r="H25" s="30" t="s">
        <v>8</v>
      </c>
      <c r="I25" s="30" t="s">
        <v>8</v>
      </c>
      <c r="J25" s="30" t="s">
        <v>8</v>
      </c>
      <c r="K25" s="30" t="s">
        <v>8</v>
      </c>
      <c r="L25" s="30" t="s">
        <v>8</v>
      </c>
      <c r="M25" s="30" t="s">
        <v>8</v>
      </c>
      <c r="N25" s="30" t="s">
        <v>8</v>
      </c>
      <c r="X25" s="43"/>
      <c r="AC25" s="46"/>
    </row>
    <row r="26" spans="1:29" x14ac:dyDescent="0.35">
      <c r="A26" s="23" t="s">
        <v>25</v>
      </c>
      <c r="B26" s="2" t="s">
        <v>202</v>
      </c>
      <c r="C26" s="30" t="s">
        <v>8</v>
      </c>
      <c r="D26" s="30" t="s">
        <v>8</v>
      </c>
      <c r="E26" s="30" t="s">
        <v>8</v>
      </c>
      <c r="F26" s="30" t="s">
        <v>8</v>
      </c>
      <c r="G26" s="30" t="s">
        <v>8</v>
      </c>
      <c r="H26" s="30" t="s">
        <v>8</v>
      </c>
      <c r="I26" s="30" t="s">
        <v>8</v>
      </c>
      <c r="J26" s="30" t="s">
        <v>8</v>
      </c>
      <c r="K26" s="30" t="s">
        <v>8</v>
      </c>
      <c r="L26" s="30" t="s">
        <v>8</v>
      </c>
      <c r="M26" s="30" t="s">
        <v>8</v>
      </c>
      <c r="N26" s="30" t="s">
        <v>8</v>
      </c>
      <c r="X26" s="43"/>
      <c r="AC26" s="46"/>
    </row>
    <row r="27" spans="1:29" x14ac:dyDescent="0.35">
      <c r="A27" s="23" t="s">
        <v>26</v>
      </c>
      <c r="B27" s="2" t="s">
        <v>203</v>
      </c>
      <c r="C27" s="30" t="s">
        <v>8</v>
      </c>
      <c r="D27" s="30" t="s">
        <v>8</v>
      </c>
      <c r="E27" s="30" t="s">
        <v>8</v>
      </c>
      <c r="F27" s="30" t="s">
        <v>8</v>
      </c>
      <c r="G27" s="30" t="s">
        <v>8</v>
      </c>
      <c r="H27" s="30" t="s">
        <v>8</v>
      </c>
      <c r="I27" s="30" t="s">
        <v>8</v>
      </c>
      <c r="J27" s="30" t="s">
        <v>8</v>
      </c>
      <c r="K27" s="30" t="s">
        <v>8</v>
      </c>
      <c r="L27" s="30" t="s">
        <v>8</v>
      </c>
      <c r="M27" s="30" t="s">
        <v>8</v>
      </c>
      <c r="N27" s="30" t="s">
        <v>8</v>
      </c>
    </row>
    <row r="28" spans="1:29" x14ac:dyDescent="0.35">
      <c r="A28" s="23" t="s">
        <v>27</v>
      </c>
      <c r="B28" s="2" t="s">
        <v>204</v>
      </c>
      <c r="C28" s="30" t="s">
        <v>8</v>
      </c>
      <c r="D28" s="30" t="s">
        <v>8</v>
      </c>
      <c r="E28" s="30" t="s">
        <v>8</v>
      </c>
      <c r="F28" s="31" t="s">
        <v>8</v>
      </c>
      <c r="G28" s="30" t="s">
        <v>8</v>
      </c>
      <c r="H28" s="30" t="s">
        <v>8</v>
      </c>
      <c r="I28" s="30" t="s">
        <v>8</v>
      </c>
      <c r="J28" s="30" t="s">
        <v>8</v>
      </c>
      <c r="K28" s="30" t="s">
        <v>8</v>
      </c>
      <c r="L28" s="30" t="s">
        <v>8</v>
      </c>
      <c r="M28" s="30" t="s">
        <v>8</v>
      </c>
      <c r="N28" s="30" t="s">
        <v>8</v>
      </c>
      <c r="X28" s="15"/>
    </row>
    <row r="29" spans="1:29" x14ac:dyDescent="0.35">
      <c r="A29" s="23" t="s">
        <v>28</v>
      </c>
      <c r="B29" s="2" t="s">
        <v>205</v>
      </c>
      <c r="C29" s="30" t="s">
        <v>8</v>
      </c>
      <c r="D29" s="30" t="s">
        <v>8</v>
      </c>
      <c r="E29" s="30" t="s">
        <v>8</v>
      </c>
      <c r="F29" s="30" t="s">
        <v>8</v>
      </c>
      <c r="G29" s="30" t="s">
        <v>8</v>
      </c>
      <c r="H29" s="30" t="s">
        <v>8</v>
      </c>
      <c r="I29" s="30" t="s">
        <v>8</v>
      </c>
      <c r="J29" s="30" t="s">
        <v>8</v>
      </c>
      <c r="K29" s="30" t="s">
        <v>8</v>
      </c>
      <c r="L29" s="30" t="s">
        <v>8</v>
      </c>
      <c r="M29" s="30" t="s">
        <v>8</v>
      </c>
      <c r="N29" s="30" t="s">
        <v>8</v>
      </c>
      <c r="O29" s="16"/>
      <c r="P29" s="16"/>
      <c r="Q29" s="16"/>
      <c r="R29" s="16"/>
      <c r="S29" s="16"/>
      <c r="T29" s="16"/>
      <c r="U29" s="16"/>
      <c r="V29" s="16"/>
    </row>
    <row r="30" spans="1:29" x14ac:dyDescent="0.35">
      <c r="A30" s="23" t="s">
        <v>29</v>
      </c>
      <c r="B30" s="2" t="s">
        <v>206</v>
      </c>
      <c r="C30" s="30" t="s">
        <v>8</v>
      </c>
      <c r="D30" s="20" t="s">
        <v>8</v>
      </c>
      <c r="E30" s="20" t="s">
        <v>8</v>
      </c>
      <c r="F30" s="20" t="s">
        <v>8</v>
      </c>
      <c r="G30" s="20" t="s">
        <v>8</v>
      </c>
      <c r="H30" s="20" t="s">
        <v>8</v>
      </c>
      <c r="I30" s="20" t="s">
        <v>8</v>
      </c>
      <c r="J30" s="20" t="s">
        <v>8</v>
      </c>
      <c r="K30" s="20" t="s">
        <v>8</v>
      </c>
      <c r="L30" s="20" t="s">
        <v>8</v>
      </c>
      <c r="M30" s="20" t="s">
        <v>8</v>
      </c>
      <c r="N30" s="20" t="s">
        <v>8</v>
      </c>
      <c r="O30" s="20"/>
      <c r="P30" s="20"/>
      <c r="Q30" s="20"/>
      <c r="R30" s="20"/>
      <c r="S30" s="20"/>
      <c r="T30" s="20"/>
      <c r="U30" s="20"/>
      <c r="V30" s="20"/>
      <c r="X30" s="15"/>
      <c r="Y30" s="15"/>
      <c r="Z30" s="15"/>
      <c r="AA30" s="15"/>
      <c r="AB30" s="15"/>
    </row>
    <row r="31" spans="1:29" x14ac:dyDescent="0.35">
      <c r="A31" s="23" t="s">
        <v>30</v>
      </c>
      <c r="B31" s="2" t="s">
        <v>207</v>
      </c>
      <c r="C31" s="30" t="s">
        <v>8</v>
      </c>
      <c r="D31" s="30" t="s">
        <v>8</v>
      </c>
      <c r="E31" s="30" t="s">
        <v>8</v>
      </c>
      <c r="F31" s="30" t="s">
        <v>8</v>
      </c>
      <c r="G31" s="30" t="s">
        <v>8</v>
      </c>
      <c r="H31" s="30" t="s">
        <v>8</v>
      </c>
      <c r="I31" s="30" t="s">
        <v>8</v>
      </c>
      <c r="J31" s="30" t="s">
        <v>8</v>
      </c>
      <c r="K31" s="30" t="s">
        <v>8</v>
      </c>
      <c r="L31" s="30" t="s">
        <v>8</v>
      </c>
      <c r="M31" s="30" t="s">
        <v>8</v>
      </c>
      <c r="N31" s="30" t="s">
        <v>8</v>
      </c>
      <c r="O31" s="16"/>
      <c r="P31" s="16"/>
      <c r="Q31" s="16"/>
      <c r="R31" s="16"/>
      <c r="S31" s="16"/>
      <c r="T31" s="16"/>
      <c r="U31" s="16"/>
      <c r="V31" s="16"/>
    </row>
    <row r="32" spans="1:29" x14ac:dyDescent="0.35">
      <c r="A32" s="23" t="s">
        <v>31</v>
      </c>
      <c r="B32" s="2" t="s">
        <v>208</v>
      </c>
      <c r="C32" s="30" t="s">
        <v>8</v>
      </c>
      <c r="D32" s="30" t="s">
        <v>8</v>
      </c>
      <c r="E32" s="30" t="s">
        <v>8</v>
      </c>
      <c r="F32" s="30" t="s">
        <v>8</v>
      </c>
      <c r="G32" s="30" t="s">
        <v>8</v>
      </c>
      <c r="H32" s="30" t="s">
        <v>8</v>
      </c>
      <c r="I32" s="30" t="s">
        <v>8</v>
      </c>
      <c r="J32" s="30" t="s">
        <v>8</v>
      </c>
      <c r="K32" s="30" t="s">
        <v>8</v>
      </c>
      <c r="L32" s="30" t="s">
        <v>8</v>
      </c>
      <c r="M32" s="30" t="s">
        <v>8</v>
      </c>
      <c r="N32" s="30" t="s">
        <v>8</v>
      </c>
      <c r="O32" s="16"/>
      <c r="P32" s="16"/>
      <c r="Q32" s="16"/>
      <c r="R32" s="16"/>
      <c r="S32" s="16"/>
      <c r="T32" s="16"/>
      <c r="U32" s="16"/>
      <c r="V32" s="16"/>
    </row>
    <row r="33" spans="1:29" x14ac:dyDescent="0.35">
      <c r="A33" s="23" t="s">
        <v>32</v>
      </c>
      <c r="B33" s="2" t="s">
        <v>209</v>
      </c>
      <c r="C33" s="30" t="s">
        <v>8</v>
      </c>
      <c r="D33" s="30" t="s">
        <v>8</v>
      </c>
      <c r="E33" s="30" t="s">
        <v>8</v>
      </c>
      <c r="F33" s="30" t="s">
        <v>8</v>
      </c>
      <c r="G33" s="30" t="s">
        <v>8</v>
      </c>
      <c r="H33" s="30" t="s">
        <v>8</v>
      </c>
      <c r="I33" s="30" t="s">
        <v>8</v>
      </c>
      <c r="J33" s="30" t="s">
        <v>8</v>
      </c>
      <c r="K33" s="30" t="s">
        <v>8</v>
      </c>
      <c r="L33" s="30" t="s">
        <v>8</v>
      </c>
      <c r="M33" s="30" t="s">
        <v>8</v>
      </c>
      <c r="N33" s="30" t="s">
        <v>8</v>
      </c>
      <c r="O33" s="16"/>
      <c r="P33" s="16"/>
      <c r="Q33" s="16"/>
      <c r="R33" s="16"/>
      <c r="S33" s="16"/>
      <c r="T33" s="16"/>
      <c r="U33" s="16"/>
      <c r="V33" s="16"/>
    </row>
    <row r="34" spans="1:29" x14ac:dyDescent="0.35">
      <c r="A34" s="23" t="s">
        <v>33</v>
      </c>
      <c r="B34" s="2" t="s">
        <v>210</v>
      </c>
      <c r="C34" s="30" t="s">
        <v>8</v>
      </c>
      <c r="D34" s="30" t="s">
        <v>8</v>
      </c>
      <c r="E34" s="30" t="s">
        <v>8</v>
      </c>
      <c r="F34" s="30" t="s">
        <v>8</v>
      </c>
      <c r="G34" s="30" t="s">
        <v>8</v>
      </c>
      <c r="H34" s="30" t="s">
        <v>8</v>
      </c>
      <c r="I34" s="30" t="s">
        <v>8</v>
      </c>
      <c r="J34" s="30" t="s">
        <v>8</v>
      </c>
      <c r="K34" s="30" t="s">
        <v>8</v>
      </c>
      <c r="L34" s="30" t="s">
        <v>8</v>
      </c>
      <c r="M34" s="30" t="s">
        <v>8</v>
      </c>
      <c r="N34" s="30" t="s">
        <v>8</v>
      </c>
      <c r="O34" s="16"/>
      <c r="P34" s="16"/>
      <c r="Q34" s="16"/>
      <c r="R34" s="16"/>
      <c r="S34" s="16"/>
      <c r="T34" s="16"/>
      <c r="U34" s="16"/>
      <c r="V34" s="16"/>
    </row>
    <row r="35" spans="1:29" x14ac:dyDescent="0.35">
      <c r="A35" s="23" t="s">
        <v>34</v>
      </c>
      <c r="B35" s="2" t="s">
        <v>211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16"/>
      <c r="P35" s="16"/>
      <c r="Q35" s="16"/>
      <c r="R35" s="16"/>
      <c r="S35" s="16"/>
      <c r="T35" s="16"/>
      <c r="U35" s="16"/>
      <c r="V35" s="16"/>
    </row>
    <row r="36" spans="1:29" x14ac:dyDescent="0.35">
      <c r="A36" s="23" t="s">
        <v>35</v>
      </c>
      <c r="B36" s="2" t="s">
        <v>212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16"/>
      <c r="P36" s="16"/>
      <c r="Q36" s="16"/>
      <c r="R36" s="16"/>
      <c r="S36" s="16"/>
      <c r="T36" s="16"/>
      <c r="U36" s="16"/>
      <c r="V36" s="16"/>
    </row>
    <row r="37" spans="1:29" x14ac:dyDescent="0.35">
      <c r="A37" s="23" t="s">
        <v>36</v>
      </c>
      <c r="B37" s="2" t="s">
        <v>213</v>
      </c>
      <c r="C37" s="21">
        <v>10172.47763689071</v>
      </c>
      <c r="D37" s="21">
        <v>12664.578431731044</v>
      </c>
      <c r="E37" s="21">
        <v>13456.385949258329</v>
      </c>
      <c r="F37" s="21">
        <v>8767.0823556745017</v>
      </c>
      <c r="G37" s="21">
        <v>9513.3343176462276</v>
      </c>
      <c r="H37" s="21">
        <v>10989.340326580184</v>
      </c>
      <c r="I37" s="21">
        <v>7786.2570265218219</v>
      </c>
      <c r="J37" s="21">
        <v>8584.2848375745725</v>
      </c>
      <c r="K37" s="21">
        <v>8190.7308351850997</v>
      </c>
      <c r="L37" s="21">
        <v>7670.9808684600703</v>
      </c>
      <c r="M37" s="21">
        <v>10393.2265614471</v>
      </c>
      <c r="N37" s="21">
        <v>9540.5054891418822</v>
      </c>
      <c r="O37" s="21"/>
      <c r="P37" s="21"/>
      <c r="Q37" s="21"/>
      <c r="R37" s="21"/>
      <c r="S37" s="21"/>
      <c r="T37" s="21"/>
      <c r="U37" s="21"/>
      <c r="V37" s="21"/>
      <c r="X37" s="32" t="s">
        <v>169</v>
      </c>
      <c r="Y37" s="14" t="s">
        <v>168</v>
      </c>
      <c r="Z37" s="32" t="s">
        <v>170</v>
      </c>
      <c r="AA37" s="33" t="s">
        <v>173</v>
      </c>
      <c r="AB37" s="33" t="s">
        <v>174</v>
      </c>
      <c r="AC37" s="14" t="s">
        <v>176</v>
      </c>
    </row>
    <row r="38" spans="1:29" x14ac:dyDescent="0.35">
      <c r="A38" s="23" t="s">
        <v>37</v>
      </c>
      <c r="B38" s="2" t="s">
        <v>214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 t="s">
        <v>8</v>
      </c>
      <c r="M38" s="30" t="s">
        <v>8</v>
      </c>
      <c r="N38" s="30" t="s">
        <v>8</v>
      </c>
      <c r="O38" s="16"/>
      <c r="P38" s="16"/>
      <c r="Q38" s="16"/>
      <c r="R38" s="16"/>
      <c r="S38" s="16"/>
      <c r="T38" s="16"/>
      <c r="U38" s="16"/>
      <c r="V38" s="16"/>
    </row>
    <row r="39" spans="1:29" x14ac:dyDescent="0.35">
      <c r="A39" s="23" t="s">
        <v>38</v>
      </c>
      <c r="B39" s="2" t="s">
        <v>215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16"/>
      <c r="P39" s="16"/>
      <c r="Q39" s="16"/>
      <c r="R39" s="16"/>
      <c r="S39" s="16"/>
      <c r="T39" s="16"/>
      <c r="U39" s="16"/>
      <c r="V39" s="16"/>
    </row>
    <row r="40" spans="1:29" x14ac:dyDescent="0.35">
      <c r="A40" s="23" t="s">
        <v>39</v>
      </c>
      <c r="B40" s="2" t="s">
        <v>216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 t="s">
        <v>8</v>
      </c>
      <c r="M40" s="30" t="s">
        <v>8</v>
      </c>
      <c r="N40" s="30" t="s">
        <v>8</v>
      </c>
      <c r="O40" s="16"/>
      <c r="P40" s="16"/>
      <c r="Q40" s="16"/>
      <c r="R40" s="16"/>
      <c r="S40" s="16"/>
      <c r="T40" s="16"/>
      <c r="U40" s="16"/>
      <c r="V40" s="16"/>
    </row>
    <row r="41" spans="1:29" x14ac:dyDescent="0.35">
      <c r="A41" s="23" t="s">
        <v>40</v>
      </c>
      <c r="B41" s="2" t="s">
        <v>217</v>
      </c>
      <c r="C41" s="30" t="s">
        <v>8</v>
      </c>
      <c r="D41" s="30" t="s">
        <v>8</v>
      </c>
      <c r="E41" s="30" t="s">
        <v>8</v>
      </c>
      <c r="F41" s="30" t="s">
        <v>8</v>
      </c>
      <c r="G41" s="30" t="s">
        <v>8</v>
      </c>
      <c r="H41" s="30" t="s">
        <v>8</v>
      </c>
      <c r="I41" s="30" t="s">
        <v>8</v>
      </c>
      <c r="J41" s="30" t="s">
        <v>8</v>
      </c>
      <c r="K41" s="30" t="s">
        <v>8</v>
      </c>
      <c r="L41" s="30" t="s">
        <v>8</v>
      </c>
      <c r="M41" s="30" t="s">
        <v>8</v>
      </c>
      <c r="N41" s="30" t="s">
        <v>8</v>
      </c>
      <c r="O41" s="16"/>
      <c r="P41" s="16"/>
      <c r="Q41" s="16"/>
      <c r="R41" s="16"/>
      <c r="S41" s="16"/>
      <c r="T41" s="16"/>
      <c r="U41" s="16"/>
      <c r="V41" s="16"/>
    </row>
    <row r="42" spans="1:29" x14ac:dyDescent="0.35">
      <c r="A42" s="23" t="s">
        <v>41</v>
      </c>
      <c r="B42" s="2" t="s">
        <v>218</v>
      </c>
      <c r="C42" s="30" t="s">
        <v>8</v>
      </c>
      <c r="D42" s="30" t="s">
        <v>8</v>
      </c>
      <c r="E42" s="30" t="s">
        <v>8</v>
      </c>
      <c r="F42" s="30" t="s">
        <v>8</v>
      </c>
      <c r="G42" s="30" t="s">
        <v>8</v>
      </c>
      <c r="H42" s="30" t="s">
        <v>8</v>
      </c>
      <c r="I42" s="30" t="s">
        <v>8</v>
      </c>
      <c r="J42" s="30" t="s">
        <v>8</v>
      </c>
      <c r="K42" s="30" t="s">
        <v>8</v>
      </c>
      <c r="L42" s="30" t="s">
        <v>8</v>
      </c>
      <c r="M42" s="30" t="s">
        <v>8</v>
      </c>
      <c r="N42" s="30" t="s">
        <v>8</v>
      </c>
      <c r="O42" s="16"/>
      <c r="P42" s="16"/>
      <c r="Q42" s="16"/>
      <c r="R42" s="16"/>
      <c r="S42" s="16"/>
      <c r="T42" s="16"/>
      <c r="U42" s="16"/>
      <c r="V42" s="16"/>
    </row>
    <row r="43" spans="1:29" x14ac:dyDescent="0.35">
      <c r="A43" s="23" t="s">
        <v>42</v>
      </c>
      <c r="B43" s="2" t="s">
        <v>219</v>
      </c>
      <c r="C43" s="30" t="s">
        <v>8</v>
      </c>
      <c r="D43" s="30" t="s">
        <v>8</v>
      </c>
      <c r="E43" s="30" t="s">
        <v>8</v>
      </c>
      <c r="F43" s="30" t="s">
        <v>8</v>
      </c>
      <c r="G43" s="30" t="s">
        <v>8</v>
      </c>
      <c r="H43" s="30" t="s">
        <v>8</v>
      </c>
      <c r="I43" s="30" t="s">
        <v>8</v>
      </c>
      <c r="J43" s="30" t="s">
        <v>8</v>
      </c>
      <c r="K43" s="30" t="s">
        <v>8</v>
      </c>
      <c r="L43" s="30" t="s">
        <v>8</v>
      </c>
      <c r="M43" s="30" t="s">
        <v>8</v>
      </c>
      <c r="N43" s="30" t="s">
        <v>8</v>
      </c>
      <c r="O43" s="16"/>
      <c r="P43" s="16"/>
      <c r="Q43" s="16"/>
      <c r="R43" s="16"/>
      <c r="S43" s="16"/>
      <c r="T43" s="16"/>
      <c r="U43" s="16"/>
      <c r="V43" s="16"/>
    </row>
    <row r="44" spans="1:29" x14ac:dyDescent="0.35">
      <c r="A44" s="23" t="s">
        <v>43</v>
      </c>
      <c r="B44" s="2" t="s">
        <v>220</v>
      </c>
      <c r="C44" s="30" t="s">
        <v>8</v>
      </c>
      <c r="D44" s="30" t="s">
        <v>8</v>
      </c>
      <c r="E44" s="30" t="s">
        <v>8</v>
      </c>
      <c r="F44" s="30" t="s">
        <v>8</v>
      </c>
      <c r="G44" s="30" t="s">
        <v>8</v>
      </c>
      <c r="H44" s="30" t="s">
        <v>8</v>
      </c>
      <c r="I44" s="30" t="s">
        <v>8</v>
      </c>
      <c r="J44" s="30" t="s">
        <v>8</v>
      </c>
      <c r="K44" s="30" t="s">
        <v>8</v>
      </c>
      <c r="L44" s="30" t="s">
        <v>8</v>
      </c>
      <c r="M44" s="30" t="s">
        <v>8</v>
      </c>
      <c r="N44" s="30" t="s">
        <v>8</v>
      </c>
      <c r="O44" s="16"/>
      <c r="P44" s="16"/>
      <c r="Q44" s="16"/>
      <c r="R44" s="16"/>
      <c r="S44" s="16"/>
      <c r="T44" s="16"/>
      <c r="U44" s="16"/>
      <c r="V44" s="16"/>
    </row>
    <row r="45" spans="1:29" x14ac:dyDescent="0.35">
      <c r="A45" s="23" t="s">
        <v>44</v>
      </c>
      <c r="B45" s="2" t="s">
        <v>221</v>
      </c>
      <c r="C45" s="30" t="s">
        <v>8</v>
      </c>
      <c r="D45" s="30" t="s">
        <v>8</v>
      </c>
      <c r="E45" s="30" t="s">
        <v>8</v>
      </c>
      <c r="F45" s="30" t="s">
        <v>8</v>
      </c>
      <c r="G45" s="30" t="s">
        <v>8</v>
      </c>
      <c r="H45" s="30" t="s">
        <v>8</v>
      </c>
      <c r="I45" s="30" t="s">
        <v>8</v>
      </c>
      <c r="J45" s="30" t="s">
        <v>8</v>
      </c>
      <c r="K45" s="30" t="s">
        <v>8</v>
      </c>
      <c r="L45" s="30" t="s">
        <v>8</v>
      </c>
      <c r="M45" s="30" t="s">
        <v>8</v>
      </c>
      <c r="N45" s="30" t="s">
        <v>8</v>
      </c>
      <c r="O45" s="16"/>
      <c r="P45" s="16"/>
      <c r="Q45" s="16"/>
      <c r="R45" s="16"/>
      <c r="S45" s="16"/>
      <c r="T45" s="16"/>
      <c r="U45" s="16"/>
      <c r="V45" s="16"/>
    </row>
    <row r="46" spans="1:29" x14ac:dyDescent="0.35">
      <c r="A46" s="23" t="s">
        <v>45</v>
      </c>
      <c r="B46" s="2" t="s">
        <v>222</v>
      </c>
      <c r="C46" s="30" t="s">
        <v>8</v>
      </c>
      <c r="D46" s="30" t="s">
        <v>8</v>
      </c>
      <c r="E46" s="30" t="s">
        <v>8</v>
      </c>
      <c r="F46" s="30" t="s">
        <v>8</v>
      </c>
      <c r="G46" s="30" t="s">
        <v>8</v>
      </c>
      <c r="H46" s="30" t="s">
        <v>8</v>
      </c>
      <c r="I46" s="30" t="s">
        <v>8</v>
      </c>
      <c r="J46" s="30" t="s">
        <v>8</v>
      </c>
      <c r="K46" s="30" t="s">
        <v>8</v>
      </c>
      <c r="L46" s="30" t="s">
        <v>8</v>
      </c>
      <c r="M46" s="30" t="s">
        <v>8</v>
      </c>
      <c r="N46" s="30" t="s">
        <v>8</v>
      </c>
      <c r="O46" s="16"/>
      <c r="P46" s="16"/>
      <c r="Q46" s="16"/>
      <c r="R46" s="16"/>
      <c r="S46" s="16"/>
      <c r="T46" s="16"/>
      <c r="U46" s="16"/>
      <c r="V46" s="16"/>
    </row>
    <row r="47" spans="1:29" x14ac:dyDescent="0.35">
      <c r="A47" s="23" t="s">
        <v>46</v>
      </c>
      <c r="B47" s="2" t="s">
        <v>223</v>
      </c>
      <c r="C47" s="30" t="s">
        <v>8</v>
      </c>
      <c r="D47" s="30" t="s">
        <v>8</v>
      </c>
      <c r="E47" s="30" t="s">
        <v>8</v>
      </c>
      <c r="F47" s="30" t="s">
        <v>8</v>
      </c>
      <c r="G47" s="30" t="s">
        <v>8</v>
      </c>
      <c r="H47" s="30" t="s">
        <v>8</v>
      </c>
      <c r="I47" s="30" t="s">
        <v>8</v>
      </c>
      <c r="J47" s="30" t="s">
        <v>8</v>
      </c>
      <c r="K47" s="30" t="s">
        <v>8</v>
      </c>
      <c r="L47" s="30" t="s">
        <v>8</v>
      </c>
      <c r="M47" s="30" t="s">
        <v>8</v>
      </c>
      <c r="N47" s="30" t="s">
        <v>8</v>
      </c>
      <c r="O47" s="16"/>
      <c r="P47" s="16"/>
      <c r="Q47" s="16"/>
      <c r="R47" s="16"/>
      <c r="S47" s="16"/>
      <c r="T47" s="16"/>
      <c r="U47" s="16"/>
      <c r="V47" s="16"/>
    </row>
    <row r="48" spans="1:29" x14ac:dyDescent="0.35">
      <c r="A48" s="23" t="s">
        <v>47</v>
      </c>
      <c r="B48" s="2" t="s">
        <v>224</v>
      </c>
      <c r="C48" s="30" t="s">
        <v>8</v>
      </c>
      <c r="D48" s="30" t="s">
        <v>8</v>
      </c>
      <c r="E48" s="30" t="s">
        <v>8</v>
      </c>
      <c r="F48" s="30" t="s">
        <v>8</v>
      </c>
      <c r="G48" s="30" t="s">
        <v>8</v>
      </c>
      <c r="H48" s="30" t="s">
        <v>8</v>
      </c>
      <c r="I48" s="30" t="s">
        <v>8</v>
      </c>
      <c r="J48" s="30" t="s">
        <v>8</v>
      </c>
      <c r="K48" s="30" t="s">
        <v>8</v>
      </c>
      <c r="L48" s="30" t="s">
        <v>8</v>
      </c>
      <c r="M48" s="30" t="s">
        <v>8</v>
      </c>
      <c r="N48" s="30" t="s">
        <v>8</v>
      </c>
      <c r="O48" s="16"/>
      <c r="P48" s="16"/>
      <c r="Q48" s="16"/>
      <c r="R48" s="16"/>
      <c r="S48" s="16"/>
      <c r="T48" s="16"/>
      <c r="U48" s="16"/>
      <c r="V48" s="16"/>
    </row>
    <row r="49" spans="1:29" x14ac:dyDescent="0.35">
      <c r="A49" s="23" t="s">
        <v>48</v>
      </c>
      <c r="B49" s="2" t="s">
        <v>225</v>
      </c>
      <c r="C49" s="30" t="s">
        <v>8</v>
      </c>
      <c r="D49" s="30" t="s">
        <v>8</v>
      </c>
      <c r="E49" s="30" t="s">
        <v>8</v>
      </c>
      <c r="F49" s="30" t="s">
        <v>8</v>
      </c>
      <c r="G49" s="30" t="s">
        <v>8</v>
      </c>
      <c r="H49" s="30" t="s">
        <v>8</v>
      </c>
      <c r="I49" s="30" t="s">
        <v>8</v>
      </c>
      <c r="J49" s="30" t="s">
        <v>8</v>
      </c>
      <c r="K49" s="30" t="s">
        <v>8</v>
      </c>
      <c r="L49" s="30" t="s">
        <v>8</v>
      </c>
      <c r="M49" s="30" t="s">
        <v>8</v>
      </c>
      <c r="N49" s="30" t="s">
        <v>8</v>
      </c>
      <c r="O49" s="16"/>
      <c r="P49" s="16"/>
      <c r="Q49" s="16"/>
      <c r="R49" s="16"/>
      <c r="S49" s="16"/>
      <c r="T49" s="16"/>
      <c r="U49" s="16"/>
      <c r="V49" s="16"/>
    </row>
    <row r="50" spans="1:29" x14ac:dyDescent="0.35">
      <c r="A50" s="23" t="s">
        <v>49</v>
      </c>
      <c r="B50" s="2" t="s">
        <v>226</v>
      </c>
      <c r="C50" s="21">
        <v>3872.3535484706481</v>
      </c>
      <c r="D50" s="21">
        <v>5406.7718533951866</v>
      </c>
      <c r="E50" s="21">
        <v>3369.1447790194325</v>
      </c>
      <c r="F50" s="21">
        <v>3108.1843713103444</v>
      </c>
      <c r="G50" s="21">
        <v>3468.3350747123677</v>
      </c>
      <c r="H50" s="21">
        <v>2699.0196801256607</v>
      </c>
      <c r="I50" s="21">
        <v>3152.8959369506688</v>
      </c>
      <c r="J50" s="21">
        <v>3482.3277493312326</v>
      </c>
      <c r="K50" s="21">
        <v>2361.8385622006854</v>
      </c>
      <c r="L50" s="21">
        <v>2179.0481523590265</v>
      </c>
      <c r="M50" s="21">
        <v>3109.9544150018678</v>
      </c>
      <c r="N50" s="21">
        <v>3091.7911732760422</v>
      </c>
      <c r="O50" s="21"/>
      <c r="P50" s="21"/>
      <c r="Q50" s="21"/>
      <c r="R50" s="21"/>
      <c r="S50" s="21"/>
      <c r="T50" s="21"/>
      <c r="U50" s="21"/>
      <c r="V50" s="21"/>
      <c r="X50" s="32" t="s">
        <v>169</v>
      </c>
      <c r="Y50" s="14" t="s">
        <v>168</v>
      </c>
      <c r="Z50" s="32" t="s">
        <v>170</v>
      </c>
      <c r="AA50" s="33" t="s">
        <v>173</v>
      </c>
      <c r="AB50" s="33" t="s">
        <v>174</v>
      </c>
      <c r="AC50" s="14" t="s">
        <v>176</v>
      </c>
    </row>
    <row r="51" spans="1:29" x14ac:dyDescent="0.35">
      <c r="A51" s="23" t="s">
        <v>50</v>
      </c>
      <c r="B51" s="2" t="s">
        <v>227</v>
      </c>
      <c r="C51" s="30" t="s">
        <v>8</v>
      </c>
      <c r="D51" s="30" t="s">
        <v>8</v>
      </c>
      <c r="E51" s="30" t="s">
        <v>8</v>
      </c>
      <c r="F51" s="30" t="s">
        <v>8</v>
      </c>
      <c r="G51" s="30" t="s">
        <v>8</v>
      </c>
      <c r="H51" s="30" t="s">
        <v>8</v>
      </c>
      <c r="I51" s="30" t="s">
        <v>8</v>
      </c>
      <c r="J51" s="30" t="s">
        <v>8</v>
      </c>
      <c r="K51" s="30" t="s">
        <v>8</v>
      </c>
      <c r="L51" s="30" t="s">
        <v>8</v>
      </c>
      <c r="M51" s="30" t="s">
        <v>8</v>
      </c>
      <c r="N51" s="30" t="s">
        <v>8</v>
      </c>
      <c r="O51" s="16"/>
      <c r="P51" s="16"/>
      <c r="Q51" s="16"/>
      <c r="R51" s="16"/>
      <c r="S51" s="16"/>
      <c r="T51" s="16"/>
      <c r="U51" s="16"/>
      <c r="V51" s="16"/>
      <c r="X51" s="15"/>
      <c r="Y51" s="15"/>
      <c r="AC51" s="17"/>
    </row>
    <row r="52" spans="1:29" x14ac:dyDescent="0.35">
      <c r="A52" s="23" t="s">
        <v>51</v>
      </c>
      <c r="B52" s="2" t="s">
        <v>228</v>
      </c>
      <c r="C52" s="30" t="s">
        <v>8</v>
      </c>
      <c r="D52" s="30" t="s">
        <v>8</v>
      </c>
      <c r="E52" s="30" t="s">
        <v>8</v>
      </c>
      <c r="F52" s="30" t="s">
        <v>8</v>
      </c>
      <c r="G52" s="30" t="s">
        <v>8</v>
      </c>
      <c r="H52" s="30" t="s">
        <v>8</v>
      </c>
      <c r="I52" s="30" t="s">
        <v>8</v>
      </c>
      <c r="J52" s="30" t="s">
        <v>8</v>
      </c>
      <c r="K52" s="30" t="s">
        <v>8</v>
      </c>
      <c r="L52" s="30" t="s">
        <v>8</v>
      </c>
      <c r="M52" s="30" t="s">
        <v>8</v>
      </c>
      <c r="N52" s="30" t="s">
        <v>8</v>
      </c>
      <c r="O52" s="4"/>
      <c r="P52" s="4"/>
      <c r="Q52" s="4"/>
      <c r="R52" s="4"/>
      <c r="S52" s="4"/>
      <c r="T52" s="4"/>
      <c r="U52" s="4"/>
      <c r="V52" s="4"/>
    </row>
    <row r="53" spans="1:29" x14ac:dyDescent="0.35">
      <c r="A53" s="23" t="s">
        <v>52</v>
      </c>
      <c r="B53" s="2" t="s">
        <v>229</v>
      </c>
      <c r="C53" s="30" t="s">
        <v>8</v>
      </c>
      <c r="D53" s="30" t="s">
        <v>8</v>
      </c>
      <c r="E53" s="30" t="s">
        <v>8</v>
      </c>
      <c r="F53" s="30" t="s">
        <v>8</v>
      </c>
      <c r="G53" s="30" t="s">
        <v>8</v>
      </c>
      <c r="H53" s="30" t="s">
        <v>8</v>
      </c>
      <c r="I53" s="30" t="s">
        <v>8</v>
      </c>
      <c r="J53" s="30" t="s">
        <v>8</v>
      </c>
      <c r="K53" s="30" t="s">
        <v>8</v>
      </c>
      <c r="L53" s="30" t="s">
        <v>8</v>
      </c>
      <c r="M53" s="30" t="s">
        <v>8</v>
      </c>
      <c r="N53" s="30" t="s">
        <v>8</v>
      </c>
      <c r="O53" s="4"/>
      <c r="P53" s="4"/>
      <c r="Q53" s="4"/>
      <c r="R53" s="4"/>
      <c r="S53" s="4"/>
      <c r="T53" s="4"/>
      <c r="U53" s="4"/>
      <c r="V53" s="4"/>
    </row>
    <row r="54" spans="1:29" x14ac:dyDescent="0.35">
      <c r="A54" s="23" t="s">
        <v>53</v>
      </c>
      <c r="B54" s="2" t="s">
        <v>230</v>
      </c>
      <c r="C54" s="30" t="s">
        <v>8</v>
      </c>
      <c r="D54" s="30" t="s">
        <v>8</v>
      </c>
      <c r="E54" s="30" t="s">
        <v>8</v>
      </c>
      <c r="F54" s="30" t="s">
        <v>8</v>
      </c>
      <c r="G54" s="30" t="s">
        <v>8</v>
      </c>
      <c r="H54" s="30" t="s">
        <v>8</v>
      </c>
      <c r="I54" s="30" t="s">
        <v>8</v>
      </c>
      <c r="J54" s="30" t="s">
        <v>8</v>
      </c>
      <c r="K54" s="30" t="s">
        <v>8</v>
      </c>
      <c r="L54" s="30" t="s">
        <v>8</v>
      </c>
      <c r="M54" s="30" t="s">
        <v>8</v>
      </c>
      <c r="N54" s="30" t="s">
        <v>8</v>
      </c>
      <c r="O54" s="4"/>
      <c r="P54" s="4"/>
      <c r="Q54" s="4"/>
      <c r="R54" s="4"/>
      <c r="S54" s="4"/>
      <c r="T54" s="4"/>
      <c r="U54" s="4"/>
      <c r="V54" s="4"/>
    </row>
    <row r="55" spans="1:29" x14ac:dyDescent="0.35">
      <c r="A55" s="23" t="s">
        <v>54</v>
      </c>
      <c r="B55" s="2" t="s">
        <v>231</v>
      </c>
      <c r="C55" s="30" t="s">
        <v>8</v>
      </c>
      <c r="D55" s="30" t="s">
        <v>8</v>
      </c>
      <c r="E55" s="30" t="s">
        <v>8</v>
      </c>
      <c r="F55" s="30" t="s">
        <v>8</v>
      </c>
      <c r="G55" s="30" t="s">
        <v>8</v>
      </c>
      <c r="H55" s="30" t="s">
        <v>8</v>
      </c>
      <c r="I55" s="30" t="s">
        <v>8</v>
      </c>
      <c r="J55" s="30" t="s">
        <v>8</v>
      </c>
      <c r="K55" s="30" t="s">
        <v>8</v>
      </c>
      <c r="L55" s="30" t="s">
        <v>8</v>
      </c>
      <c r="M55" s="30" t="s">
        <v>8</v>
      </c>
      <c r="N55" s="30" t="s">
        <v>8</v>
      </c>
      <c r="O55" s="16"/>
      <c r="P55" s="16"/>
      <c r="Q55" s="16"/>
      <c r="R55" s="16"/>
      <c r="S55" s="16"/>
      <c r="T55" s="16"/>
      <c r="U55" s="16"/>
      <c r="V55" s="16"/>
      <c r="X55" s="22"/>
    </row>
    <row r="56" spans="1:29" x14ac:dyDescent="0.35">
      <c r="A56" s="23" t="s">
        <v>55</v>
      </c>
      <c r="B56" s="2" t="s">
        <v>232</v>
      </c>
      <c r="C56" s="30" t="s">
        <v>8</v>
      </c>
      <c r="D56" s="30" t="s">
        <v>8</v>
      </c>
      <c r="E56" s="30" t="s">
        <v>8</v>
      </c>
      <c r="F56" s="30" t="s">
        <v>8</v>
      </c>
      <c r="G56" s="30" t="s">
        <v>8</v>
      </c>
      <c r="H56" s="30" t="s">
        <v>8</v>
      </c>
      <c r="I56" s="30" t="s">
        <v>8</v>
      </c>
      <c r="J56" s="30" t="s">
        <v>8</v>
      </c>
      <c r="K56" s="30" t="s">
        <v>8</v>
      </c>
      <c r="L56" s="30" t="s">
        <v>8</v>
      </c>
      <c r="M56" s="30" t="s">
        <v>8</v>
      </c>
      <c r="N56" s="30" t="s">
        <v>8</v>
      </c>
      <c r="O56" s="16"/>
      <c r="P56" s="16"/>
      <c r="Q56" s="16"/>
      <c r="R56" s="16"/>
      <c r="S56" s="16"/>
      <c r="T56" s="16"/>
      <c r="U56" s="16"/>
      <c r="V56" s="16"/>
      <c r="X56" s="15"/>
      <c r="Y56" s="15"/>
      <c r="AC56" s="17"/>
    </row>
    <row r="57" spans="1:29" x14ac:dyDescent="0.35">
      <c r="A57" s="23" t="s">
        <v>56</v>
      </c>
      <c r="B57" s="2" t="s">
        <v>233</v>
      </c>
      <c r="C57" s="30" t="s">
        <v>8</v>
      </c>
      <c r="D57" s="30" t="s">
        <v>8</v>
      </c>
      <c r="E57" s="30" t="s">
        <v>8</v>
      </c>
      <c r="F57" s="30" t="s">
        <v>8</v>
      </c>
      <c r="G57" s="30" t="s">
        <v>8</v>
      </c>
      <c r="H57" s="30" t="s">
        <v>8</v>
      </c>
      <c r="I57" s="30" t="s">
        <v>8</v>
      </c>
      <c r="J57" s="30" t="s">
        <v>8</v>
      </c>
      <c r="K57" s="30" t="s">
        <v>8</v>
      </c>
      <c r="L57" s="30" t="s">
        <v>8</v>
      </c>
      <c r="M57" s="30" t="s">
        <v>8</v>
      </c>
      <c r="N57" s="30" t="s">
        <v>8</v>
      </c>
      <c r="O57" s="16"/>
      <c r="P57" s="16"/>
      <c r="Q57" s="16"/>
      <c r="R57" s="16"/>
      <c r="S57" s="16"/>
      <c r="T57" s="16"/>
      <c r="U57" s="16"/>
      <c r="V57" s="16"/>
    </row>
    <row r="58" spans="1:29" x14ac:dyDescent="0.35">
      <c r="A58" s="23" t="s">
        <v>57</v>
      </c>
      <c r="B58" s="2" t="s">
        <v>234</v>
      </c>
      <c r="C58" s="30" t="s">
        <v>8</v>
      </c>
      <c r="D58" s="30" t="s">
        <v>8</v>
      </c>
      <c r="E58" s="30" t="s">
        <v>8</v>
      </c>
      <c r="F58" s="30" t="s">
        <v>8</v>
      </c>
      <c r="G58" s="30" t="s">
        <v>8</v>
      </c>
      <c r="H58" s="30" t="s">
        <v>8</v>
      </c>
      <c r="I58" s="30" t="s">
        <v>8</v>
      </c>
      <c r="J58" s="30" t="s">
        <v>8</v>
      </c>
      <c r="K58" s="30" t="s">
        <v>8</v>
      </c>
      <c r="L58" s="30" t="s">
        <v>8</v>
      </c>
      <c r="M58" s="30" t="s">
        <v>8</v>
      </c>
      <c r="N58" s="30" t="s">
        <v>8</v>
      </c>
      <c r="O58" s="16"/>
      <c r="P58" s="16"/>
      <c r="Q58" s="16"/>
      <c r="R58" s="16"/>
      <c r="S58" s="16"/>
      <c r="T58" s="16"/>
      <c r="U58" s="16"/>
      <c r="V58" s="16"/>
      <c r="X58" s="15"/>
      <c r="Y58" s="15"/>
      <c r="AC58" s="17"/>
    </row>
    <row r="59" spans="1:29" x14ac:dyDescent="0.35">
      <c r="A59" s="23" t="s">
        <v>58</v>
      </c>
      <c r="B59" s="2" t="s">
        <v>235</v>
      </c>
      <c r="C59" s="30" t="s">
        <v>8</v>
      </c>
      <c r="D59" s="30" t="s">
        <v>8</v>
      </c>
      <c r="E59" s="30" t="s">
        <v>8</v>
      </c>
      <c r="F59" s="30" t="s">
        <v>8</v>
      </c>
      <c r="G59" s="30" t="s">
        <v>8</v>
      </c>
      <c r="H59" s="30" t="s">
        <v>8</v>
      </c>
      <c r="I59" s="30" t="s">
        <v>8</v>
      </c>
      <c r="J59" s="30" t="s">
        <v>8</v>
      </c>
      <c r="K59" s="30" t="s">
        <v>8</v>
      </c>
      <c r="L59" s="30" t="s">
        <v>8</v>
      </c>
      <c r="M59" s="30" t="s">
        <v>8</v>
      </c>
      <c r="N59" s="30" t="s">
        <v>8</v>
      </c>
      <c r="O59" s="4"/>
      <c r="P59" s="4"/>
      <c r="Q59" s="4"/>
      <c r="R59" s="4"/>
      <c r="S59" s="4"/>
      <c r="T59" s="4"/>
      <c r="U59" s="4"/>
      <c r="V59" s="4"/>
    </row>
    <row r="60" spans="1:29" x14ac:dyDescent="0.35">
      <c r="A60" s="23" t="s">
        <v>59</v>
      </c>
      <c r="B60" s="2" t="s">
        <v>236</v>
      </c>
      <c r="C60" s="30" t="s">
        <v>8</v>
      </c>
      <c r="D60" s="30" t="s">
        <v>8</v>
      </c>
      <c r="E60" s="30" t="s">
        <v>8</v>
      </c>
      <c r="F60" s="30" t="s">
        <v>8</v>
      </c>
      <c r="G60" s="30" t="s">
        <v>8</v>
      </c>
      <c r="H60" s="30" t="s">
        <v>8</v>
      </c>
      <c r="I60" s="30" t="s">
        <v>8</v>
      </c>
      <c r="J60" s="30" t="s">
        <v>8</v>
      </c>
      <c r="K60" s="30" t="s">
        <v>8</v>
      </c>
      <c r="L60" s="30" t="s">
        <v>8</v>
      </c>
      <c r="M60" s="30" t="s">
        <v>8</v>
      </c>
      <c r="N60" s="30" t="s">
        <v>8</v>
      </c>
      <c r="O60" s="4"/>
      <c r="P60" s="4"/>
      <c r="Q60" s="4"/>
      <c r="R60" s="4"/>
      <c r="S60" s="4"/>
      <c r="T60" s="4"/>
      <c r="U60" s="4"/>
      <c r="V60" s="4"/>
    </row>
    <row r="61" spans="1:29" x14ac:dyDescent="0.35">
      <c r="A61" s="23" t="s">
        <v>60</v>
      </c>
      <c r="B61" s="2" t="s">
        <v>237</v>
      </c>
      <c r="C61" s="30" t="s">
        <v>8</v>
      </c>
      <c r="D61" s="30" t="s">
        <v>8</v>
      </c>
      <c r="E61" s="30" t="s">
        <v>8</v>
      </c>
      <c r="F61" s="30" t="s">
        <v>8</v>
      </c>
      <c r="G61" s="30" t="s">
        <v>8</v>
      </c>
      <c r="H61" s="30" t="s">
        <v>8</v>
      </c>
      <c r="I61" s="30" t="s">
        <v>8</v>
      </c>
      <c r="J61" s="30" t="s">
        <v>8</v>
      </c>
      <c r="K61" s="30" t="s">
        <v>8</v>
      </c>
      <c r="L61" s="30" t="s">
        <v>8</v>
      </c>
      <c r="M61" s="30" t="s">
        <v>8</v>
      </c>
      <c r="N61" s="30" t="s">
        <v>8</v>
      </c>
      <c r="O61" s="4"/>
      <c r="P61" s="4"/>
      <c r="Q61" s="4"/>
      <c r="R61" s="4"/>
      <c r="S61" s="4"/>
      <c r="T61" s="4"/>
      <c r="U61" s="4"/>
      <c r="V61" s="4"/>
    </row>
    <row r="62" spans="1:29" x14ac:dyDescent="0.35">
      <c r="A62" s="23" t="s">
        <v>61</v>
      </c>
      <c r="B62" s="2" t="s">
        <v>238</v>
      </c>
      <c r="C62" s="21">
        <v>1645.535777889354</v>
      </c>
      <c r="D62" s="21">
        <v>1064.017152949039</v>
      </c>
      <c r="E62" s="21">
        <v>1055.0447542337931</v>
      </c>
      <c r="F62" s="21">
        <v>2282.3765504763255</v>
      </c>
      <c r="G62" s="21">
        <v>1663.0416800521909</v>
      </c>
      <c r="H62" s="21">
        <v>858.39456146519831</v>
      </c>
      <c r="I62" s="21">
        <v>2137.2366775171172</v>
      </c>
      <c r="J62" s="21">
        <v>1049.0496551934805</v>
      </c>
      <c r="K62" s="21">
        <v>1260.1258414598435</v>
      </c>
      <c r="L62" s="21">
        <v>1606.7338872973178</v>
      </c>
      <c r="M62" s="21">
        <v>991.72517265037379</v>
      </c>
      <c r="N62" s="21">
        <v>1235.1443378303597</v>
      </c>
      <c r="O62" s="12"/>
      <c r="P62" s="12"/>
      <c r="Q62" s="12"/>
      <c r="R62" s="12"/>
      <c r="S62" s="12"/>
      <c r="T62" s="12"/>
      <c r="U62" s="12"/>
      <c r="V62" s="12"/>
      <c r="X62" s="32" t="s">
        <v>169</v>
      </c>
      <c r="Y62" s="14" t="s">
        <v>168</v>
      </c>
      <c r="Z62" s="32" t="s">
        <v>170</v>
      </c>
      <c r="AA62" s="33" t="s">
        <v>173</v>
      </c>
      <c r="AB62" s="33" t="s">
        <v>174</v>
      </c>
      <c r="AC62" s="14" t="s">
        <v>176</v>
      </c>
    </row>
    <row r="63" spans="1:29" x14ac:dyDescent="0.35">
      <c r="A63" s="23" t="s">
        <v>62</v>
      </c>
      <c r="B63" s="2" t="s">
        <v>239</v>
      </c>
      <c r="C63" s="30" t="s">
        <v>8</v>
      </c>
      <c r="D63" s="30" t="s">
        <v>8</v>
      </c>
      <c r="E63" s="30" t="s">
        <v>8</v>
      </c>
      <c r="F63" s="30" t="s">
        <v>8</v>
      </c>
      <c r="G63" s="30" t="s">
        <v>8</v>
      </c>
      <c r="H63" s="30" t="s">
        <v>8</v>
      </c>
      <c r="I63" s="30" t="s">
        <v>8</v>
      </c>
      <c r="J63" s="30" t="s">
        <v>8</v>
      </c>
      <c r="K63" s="30" t="s">
        <v>8</v>
      </c>
      <c r="L63" s="30" t="s">
        <v>8</v>
      </c>
      <c r="M63" s="30" t="s">
        <v>8</v>
      </c>
      <c r="N63" s="30" t="s">
        <v>8</v>
      </c>
    </row>
    <row r="64" spans="1:29" x14ac:dyDescent="0.35">
      <c r="A64" s="23" t="s">
        <v>63</v>
      </c>
      <c r="B64" s="2" t="s">
        <v>240</v>
      </c>
      <c r="C64" s="30" t="s">
        <v>8</v>
      </c>
      <c r="D64" s="30" t="s">
        <v>8</v>
      </c>
      <c r="E64" s="30" t="s">
        <v>8</v>
      </c>
      <c r="F64" s="30" t="s">
        <v>8</v>
      </c>
      <c r="G64" s="30" t="s">
        <v>8</v>
      </c>
      <c r="H64" s="30" t="s">
        <v>8</v>
      </c>
      <c r="I64" s="30" t="s">
        <v>8</v>
      </c>
      <c r="J64" s="30" t="s">
        <v>8</v>
      </c>
      <c r="K64" s="30" t="s">
        <v>8</v>
      </c>
      <c r="L64" s="30" t="s">
        <v>8</v>
      </c>
      <c r="M64" s="30" t="s">
        <v>8</v>
      </c>
      <c r="N64" s="30" t="s">
        <v>8</v>
      </c>
    </row>
    <row r="65" spans="1:29" x14ac:dyDescent="0.35">
      <c r="A65" s="23" t="s">
        <v>64</v>
      </c>
      <c r="B65" s="2" t="s">
        <v>241</v>
      </c>
      <c r="C65" s="30" t="s">
        <v>8</v>
      </c>
      <c r="D65" s="30" t="s">
        <v>8</v>
      </c>
      <c r="E65" s="30" t="s">
        <v>8</v>
      </c>
      <c r="F65" s="30" t="s">
        <v>8</v>
      </c>
      <c r="G65" s="30" t="s">
        <v>8</v>
      </c>
      <c r="H65" s="30" t="s">
        <v>8</v>
      </c>
      <c r="I65" s="30" t="s">
        <v>8</v>
      </c>
      <c r="J65" s="30" t="s">
        <v>8</v>
      </c>
      <c r="K65" s="30" t="s">
        <v>8</v>
      </c>
      <c r="L65" s="30" t="s">
        <v>8</v>
      </c>
      <c r="M65" s="30" t="s">
        <v>8</v>
      </c>
      <c r="N65" s="30" t="s">
        <v>8</v>
      </c>
    </row>
    <row r="66" spans="1:29" x14ac:dyDescent="0.35">
      <c r="A66" s="23" t="s">
        <v>65</v>
      </c>
      <c r="B66" s="2" t="s">
        <v>242</v>
      </c>
      <c r="C66" s="30" t="s">
        <v>8</v>
      </c>
      <c r="D66" s="30" t="s">
        <v>8</v>
      </c>
      <c r="E66" s="30" t="s">
        <v>8</v>
      </c>
      <c r="F66" s="30" t="s">
        <v>8</v>
      </c>
      <c r="G66" s="30" t="s">
        <v>8</v>
      </c>
      <c r="H66" s="30" t="s">
        <v>8</v>
      </c>
      <c r="I66" s="30" t="s">
        <v>8</v>
      </c>
      <c r="J66" s="30" t="s">
        <v>8</v>
      </c>
      <c r="K66" s="30" t="s">
        <v>8</v>
      </c>
      <c r="L66" s="30" t="s">
        <v>8</v>
      </c>
      <c r="M66" s="30" t="s">
        <v>8</v>
      </c>
      <c r="N66" s="30" t="s">
        <v>8</v>
      </c>
    </row>
    <row r="67" spans="1:29" x14ac:dyDescent="0.35">
      <c r="A67" s="23" t="s">
        <v>66</v>
      </c>
      <c r="B67" s="2" t="s">
        <v>243</v>
      </c>
      <c r="C67" s="30" t="s">
        <v>8</v>
      </c>
      <c r="D67" s="30" t="s">
        <v>8</v>
      </c>
      <c r="E67" s="30" t="s">
        <v>8</v>
      </c>
      <c r="F67" s="30" t="s">
        <v>8</v>
      </c>
      <c r="G67" s="30" t="s">
        <v>8</v>
      </c>
      <c r="H67" s="30" t="s">
        <v>8</v>
      </c>
      <c r="I67" s="30" t="s">
        <v>8</v>
      </c>
      <c r="J67" s="30" t="s">
        <v>8</v>
      </c>
      <c r="K67" s="30" t="s">
        <v>8</v>
      </c>
      <c r="L67" s="30" t="s">
        <v>8</v>
      </c>
      <c r="M67" s="30" t="s">
        <v>8</v>
      </c>
      <c r="N67" s="30" t="s">
        <v>8</v>
      </c>
    </row>
    <row r="68" spans="1:29" x14ac:dyDescent="0.35">
      <c r="A68" s="23" t="s">
        <v>67</v>
      </c>
      <c r="B68" s="2" t="s">
        <v>244</v>
      </c>
      <c r="C68" s="30" t="s">
        <v>8</v>
      </c>
      <c r="D68" s="30" t="s">
        <v>8</v>
      </c>
      <c r="E68" s="30" t="s">
        <v>8</v>
      </c>
      <c r="F68" s="30" t="s">
        <v>8</v>
      </c>
      <c r="G68" s="30" t="s">
        <v>8</v>
      </c>
      <c r="H68" s="30" t="s">
        <v>8</v>
      </c>
      <c r="I68" s="30" t="s">
        <v>8</v>
      </c>
      <c r="J68" s="30" t="s">
        <v>8</v>
      </c>
      <c r="K68" s="30" t="s">
        <v>8</v>
      </c>
      <c r="L68" s="30" t="s">
        <v>8</v>
      </c>
      <c r="M68" s="30" t="s">
        <v>8</v>
      </c>
      <c r="N68" s="30" t="s">
        <v>8</v>
      </c>
    </row>
    <row r="69" spans="1:29" x14ac:dyDescent="0.35">
      <c r="A69" s="23" t="s">
        <v>68</v>
      </c>
      <c r="B69" s="2" t="s">
        <v>245</v>
      </c>
      <c r="C69" s="30" t="s">
        <v>8</v>
      </c>
      <c r="D69" s="30" t="s">
        <v>8</v>
      </c>
      <c r="E69" s="30" t="s">
        <v>8</v>
      </c>
      <c r="F69" s="30" t="s">
        <v>8</v>
      </c>
      <c r="G69" s="30" t="s">
        <v>8</v>
      </c>
      <c r="H69" s="30" t="s">
        <v>8</v>
      </c>
      <c r="I69" s="30" t="s">
        <v>8</v>
      </c>
      <c r="J69" s="30" t="s">
        <v>8</v>
      </c>
      <c r="K69" s="30" t="s">
        <v>8</v>
      </c>
      <c r="L69" s="30" t="s">
        <v>8</v>
      </c>
      <c r="M69" s="30" t="s">
        <v>8</v>
      </c>
      <c r="N69" s="30" t="s">
        <v>8</v>
      </c>
    </row>
    <row r="70" spans="1:29" x14ac:dyDescent="0.35">
      <c r="A70" s="23" t="s">
        <v>69</v>
      </c>
      <c r="B70" s="2" t="s">
        <v>246</v>
      </c>
      <c r="C70" s="30" t="s">
        <v>8</v>
      </c>
      <c r="D70" s="30" t="s">
        <v>8</v>
      </c>
      <c r="E70" s="30" t="s">
        <v>8</v>
      </c>
      <c r="F70" s="30" t="s">
        <v>8</v>
      </c>
      <c r="G70" s="30" t="s">
        <v>8</v>
      </c>
      <c r="H70" s="30" t="s">
        <v>8</v>
      </c>
      <c r="I70" s="30" t="s">
        <v>8</v>
      </c>
      <c r="J70" s="30" t="s">
        <v>8</v>
      </c>
      <c r="K70" s="30" t="s">
        <v>8</v>
      </c>
      <c r="L70" s="30" t="s">
        <v>8</v>
      </c>
      <c r="M70" s="30" t="s">
        <v>8</v>
      </c>
      <c r="N70" s="30" t="s">
        <v>8</v>
      </c>
    </row>
    <row r="71" spans="1:29" x14ac:dyDescent="0.35">
      <c r="A71" s="23" t="s">
        <v>70</v>
      </c>
      <c r="B71" s="2" t="s">
        <v>247</v>
      </c>
      <c r="C71" s="30" t="s">
        <v>8</v>
      </c>
      <c r="D71" s="30" t="s">
        <v>8</v>
      </c>
      <c r="E71" s="30" t="s">
        <v>8</v>
      </c>
      <c r="F71" s="30" t="s">
        <v>8</v>
      </c>
      <c r="G71" s="30" t="s">
        <v>8</v>
      </c>
      <c r="H71" s="30" t="s">
        <v>8</v>
      </c>
      <c r="I71" s="30" t="s">
        <v>8</v>
      </c>
      <c r="J71" s="30" t="s">
        <v>8</v>
      </c>
      <c r="K71" s="30" t="s">
        <v>8</v>
      </c>
      <c r="L71" s="30" t="s">
        <v>8</v>
      </c>
      <c r="M71" s="30" t="s">
        <v>8</v>
      </c>
      <c r="N71" s="30" t="s">
        <v>8</v>
      </c>
    </row>
    <row r="72" spans="1:29" x14ac:dyDescent="0.35">
      <c r="A72" s="23" t="s">
        <v>71</v>
      </c>
      <c r="B72" s="2" t="s">
        <v>248</v>
      </c>
      <c r="C72" s="30" t="s">
        <v>8</v>
      </c>
      <c r="D72" s="30" t="s">
        <v>8</v>
      </c>
      <c r="E72" s="30" t="s">
        <v>8</v>
      </c>
      <c r="F72" s="30" t="s">
        <v>8</v>
      </c>
      <c r="G72" s="30" t="s">
        <v>8</v>
      </c>
      <c r="H72" s="30" t="s">
        <v>8</v>
      </c>
      <c r="I72" s="30" t="s">
        <v>8</v>
      </c>
      <c r="J72" s="30" t="s">
        <v>8</v>
      </c>
      <c r="K72" s="30" t="s">
        <v>8</v>
      </c>
      <c r="L72" s="30" t="s">
        <v>8</v>
      </c>
      <c r="M72" s="30" t="s">
        <v>8</v>
      </c>
      <c r="N72" s="30" t="s">
        <v>8</v>
      </c>
    </row>
    <row r="73" spans="1:29" x14ac:dyDescent="0.35">
      <c r="A73" s="23" t="s">
        <v>72</v>
      </c>
      <c r="B73" s="2" t="s">
        <v>249</v>
      </c>
      <c r="C73" s="30" t="s">
        <v>8</v>
      </c>
      <c r="D73" s="30" t="s">
        <v>8</v>
      </c>
      <c r="E73" s="30" t="s">
        <v>8</v>
      </c>
      <c r="F73" s="30" t="s">
        <v>8</v>
      </c>
      <c r="G73" s="30" t="s">
        <v>8</v>
      </c>
      <c r="H73" s="30" t="s">
        <v>8</v>
      </c>
      <c r="I73" s="30" t="s">
        <v>8</v>
      </c>
      <c r="J73" s="30" t="s">
        <v>8</v>
      </c>
      <c r="K73" s="30" t="s">
        <v>8</v>
      </c>
      <c r="L73" s="30" t="s">
        <v>8</v>
      </c>
      <c r="M73" s="30" t="s">
        <v>8</v>
      </c>
      <c r="N73" s="30" t="s">
        <v>8</v>
      </c>
    </row>
    <row r="74" spans="1:29" x14ac:dyDescent="0.35">
      <c r="A74" s="23" t="s">
        <v>73</v>
      </c>
      <c r="B74" s="2" t="s">
        <v>250</v>
      </c>
      <c r="C74" s="30" t="s">
        <v>8</v>
      </c>
      <c r="D74" s="30" t="s">
        <v>8</v>
      </c>
      <c r="E74" s="30" t="s">
        <v>8</v>
      </c>
      <c r="F74" s="30" t="s">
        <v>8</v>
      </c>
      <c r="G74" s="30" t="s">
        <v>8</v>
      </c>
      <c r="H74" s="30" t="s">
        <v>8</v>
      </c>
      <c r="I74" s="30" t="s">
        <v>8</v>
      </c>
      <c r="J74" s="30" t="s">
        <v>8</v>
      </c>
      <c r="K74" s="30" t="s">
        <v>8</v>
      </c>
      <c r="L74" s="30" t="s">
        <v>8</v>
      </c>
      <c r="M74" s="30" t="s">
        <v>8</v>
      </c>
      <c r="N74" s="30" t="s">
        <v>8</v>
      </c>
    </row>
    <row r="75" spans="1:29" x14ac:dyDescent="0.35">
      <c r="A75" s="23" t="s">
        <v>74</v>
      </c>
      <c r="B75" s="2" t="s">
        <v>251</v>
      </c>
      <c r="C75" s="30" t="s">
        <v>8</v>
      </c>
      <c r="D75" s="30" t="s">
        <v>8</v>
      </c>
      <c r="E75" s="30" t="s">
        <v>8</v>
      </c>
      <c r="F75" s="30" t="s">
        <v>8</v>
      </c>
      <c r="G75" s="30" t="s">
        <v>8</v>
      </c>
      <c r="H75" s="30" t="s">
        <v>8</v>
      </c>
      <c r="I75" s="30" t="s">
        <v>8</v>
      </c>
      <c r="J75" s="30" t="s">
        <v>8</v>
      </c>
      <c r="K75" s="30" t="s">
        <v>8</v>
      </c>
      <c r="L75" s="30" t="s">
        <v>8</v>
      </c>
      <c r="M75" s="30" t="s">
        <v>8</v>
      </c>
      <c r="N75" s="30" t="s">
        <v>8</v>
      </c>
    </row>
    <row r="76" spans="1:29" x14ac:dyDescent="0.35">
      <c r="A76" s="23" t="s">
        <v>75</v>
      </c>
      <c r="B76" s="2" t="s">
        <v>252</v>
      </c>
      <c r="C76" s="21">
        <v>3606.469699022839</v>
      </c>
      <c r="D76" s="21">
        <v>4209.1147654700781</v>
      </c>
      <c r="E76" s="21">
        <v>4659.64144251577</v>
      </c>
      <c r="F76" s="21">
        <v>4001.2792306725701</v>
      </c>
      <c r="G76" s="21">
        <v>4524.0281299404824</v>
      </c>
      <c r="H76" s="21">
        <v>3193.8258732802815</v>
      </c>
      <c r="I76" s="21">
        <v>3135.0765734495612</v>
      </c>
      <c r="J76" s="21">
        <v>3414.1050513966197</v>
      </c>
      <c r="K76" s="21">
        <v>3947.697803881455</v>
      </c>
      <c r="L76" s="21">
        <v>2806.7262818285139</v>
      </c>
      <c r="M76" s="21">
        <v>4049.1804232892073</v>
      </c>
      <c r="N76" s="21">
        <v>3379.8547905666628</v>
      </c>
      <c r="O76" s="4"/>
      <c r="P76" s="4"/>
      <c r="Q76" s="4"/>
      <c r="R76" s="4"/>
      <c r="S76" s="4"/>
      <c r="T76" s="4"/>
      <c r="U76" s="4"/>
      <c r="V76" s="4"/>
      <c r="X76" s="32" t="s">
        <v>169</v>
      </c>
      <c r="Y76" s="14" t="s">
        <v>168</v>
      </c>
      <c r="Z76" s="32" t="s">
        <v>170</v>
      </c>
      <c r="AA76" s="33" t="s">
        <v>173</v>
      </c>
      <c r="AB76" s="33" t="s">
        <v>174</v>
      </c>
      <c r="AC76" s="14" t="s">
        <v>176</v>
      </c>
    </row>
    <row r="77" spans="1:29" x14ac:dyDescent="0.35">
      <c r="A77" s="23" t="s">
        <v>76</v>
      </c>
      <c r="B77" s="2" t="s">
        <v>253</v>
      </c>
      <c r="C77" s="21">
        <v>2091.5107181133335</v>
      </c>
      <c r="D77" s="21">
        <v>2724.3221946904773</v>
      </c>
      <c r="E77" s="21">
        <v>1992.5234626200804</v>
      </c>
      <c r="F77" s="21">
        <v>2054.0580638830165</v>
      </c>
      <c r="G77" s="21">
        <v>1997.8148873681751</v>
      </c>
      <c r="H77" s="21">
        <v>2123.6747035933336</v>
      </c>
      <c r="I77" s="21">
        <v>1866.5446541017041</v>
      </c>
      <c r="J77" s="21">
        <v>2996.0812712767415</v>
      </c>
      <c r="K77" s="21">
        <v>1945.7371179340012</v>
      </c>
      <c r="L77" s="21">
        <v>2677.4959573312608</v>
      </c>
      <c r="M77" s="21">
        <v>2377.5285153207428</v>
      </c>
      <c r="N77" s="21">
        <v>2052.8905430355558</v>
      </c>
      <c r="O77" s="16"/>
      <c r="P77" s="16"/>
      <c r="Q77" s="16"/>
      <c r="R77" s="16"/>
      <c r="S77" s="16"/>
      <c r="T77" s="16"/>
      <c r="U77" s="16"/>
      <c r="V77" s="16"/>
      <c r="X77" s="32" t="s">
        <v>169</v>
      </c>
      <c r="Y77" s="14" t="s">
        <v>168</v>
      </c>
      <c r="Z77" s="32" t="s">
        <v>170</v>
      </c>
      <c r="AA77" s="33" t="s">
        <v>173</v>
      </c>
      <c r="AB77" s="33" t="s">
        <v>174</v>
      </c>
      <c r="AC77" s="14" t="s">
        <v>176</v>
      </c>
    </row>
    <row r="79" spans="1:29" x14ac:dyDescent="0.35">
      <c r="A79" s="2" t="s">
        <v>139</v>
      </c>
      <c r="B79" s="5"/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9" x14ac:dyDescent="0.35">
      <c r="A80" s="1" t="s">
        <v>140</v>
      </c>
      <c r="B80" s="5"/>
      <c r="C80" s="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35">
      <c r="A81" s="1" t="s">
        <v>141</v>
      </c>
      <c r="B81" s="5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35">
      <c r="A82" s="2" t="s">
        <v>123</v>
      </c>
      <c r="B82" s="5"/>
      <c r="C82" s="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35">
      <c r="A83" s="1" t="s">
        <v>142</v>
      </c>
      <c r="B83" s="5"/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35">
      <c r="A84" s="3"/>
      <c r="B84" s="5"/>
      <c r="C84" s="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35">
      <c r="A85" s="3"/>
      <c r="B85" s="5"/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35">
      <c r="A86" s="3"/>
      <c r="B86" s="5"/>
      <c r="C86" s="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35">
      <c r="A87" s="3"/>
      <c r="B87" s="5"/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35">
      <c r="A88" s="3"/>
      <c r="B88" s="5"/>
      <c r="C88" s="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35">
      <c r="A89" s="3"/>
      <c r="B89" s="5"/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35">
      <c r="A90" s="3"/>
      <c r="B90" s="5"/>
      <c r="C90" s="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35">
      <c r="A91" s="3"/>
      <c r="B91" s="5"/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35">
      <c r="A92" s="3"/>
      <c r="B92" s="5"/>
      <c r="C92" s="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35">
      <c r="A93" s="3"/>
      <c r="B93" s="5"/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35">
      <c r="A94" s="3"/>
      <c r="B94" s="5"/>
      <c r="C94" s="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35">
      <c r="A95" s="3"/>
      <c r="B95" s="5"/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35">
      <c r="A96" s="3"/>
      <c r="B96" s="5"/>
      <c r="C96" s="5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35">
      <c r="A97" s="3"/>
      <c r="B97" s="5"/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35">
      <c r="A98" s="3"/>
      <c r="B98" s="5"/>
      <c r="C98" s="5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35">
      <c r="A99" s="3"/>
      <c r="B99" s="5"/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35">
      <c r="A100" s="3"/>
      <c r="B100" s="5"/>
      <c r="C100" s="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35">
      <c r="A101" s="3"/>
      <c r="B101" s="5"/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35">
      <c r="A102" s="3"/>
      <c r="B102" s="5"/>
      <c r="C102" s="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35">
      <c r="A103" s="3"/>
      <c r="B103" s="5"/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</sheetData>
  <mergeCells count="2">
    <mergeCell ref="A1:B1"/>
    <mergeCell ref="AC24:AC26"/>
  </mergeCells>
  <conditionalFormatting sqref="C4:V77">
    <cfRule type="containsBlanks" dxfId="3" priority="1">
      <formula>LEN(TRIM(C4))=0</formula>
    </cfRule>
  </conditionalFormatting>
  <hyperlinks>
    <hyperlink ref="X5" r:id="rId1" display="Eurostat" xr:uid="{AFA620EC-FF3B-405B-88B0-EF68B6FF0D46}"/>
    <hyperlink ref="Z5" r:id="rId2" xr:uid="{B95E50AE-7B6C-42AD-ADE6-57E8711C86BF}"/>
    <hyperlink ref="X37" r:id="rId3" display="Eurostat" xr:uid="{ED0F6622-06F9-46C7-B109-F2E1838B23C3}"/>
    <hyperlink ref="Z37" r:id="rId4" xr:uid="{DD866995-17EF-4490-9A0C-E1DFEFB5E5CB}"/>
    <hyperlink ref="X50" r:id="rId5" display="Eurostat" xr:uid="{C230338B-6E5D-44B7-AB39-6A9C6B78F67F}"/>
    <hyperlink ref="Z50" r:id="rId6" xr:uid="{BD7F82C9-247F-4550-9604-79CD11DB6B01}"/>
    <hyperlink ref="X62" r:id="rId7" display="Eurostat" xr:uid="{30B819E8-7589-4908-8FFB-80550DA0147F}"/>
    <hyperlink ref="Z62" r:id="rId8" xr:uid="{C2E5B536-B873-407E-829E-CD9E02CA4D6C}"/>
    <hyperlink ref="X76" r:id="rId9" display="Eurostat" xr:uid="{7177A680-5077-4F65-A8DB-3135AC3CDD98}"/>
    <hyperlink ref="Z76" r:id="rId10" xr:uid="{134FB6AA-767E-482A-A6C6-29845E645232}"/>
    <hyperlink ref="X77" r:id="rId11" display="Eurostat" xr:uid="{054718A6-F8B0-44BD-8458-109F96FB8C30}"/>
    <hyperlink ref="Z77" r:id="rId12" xr:uid="{7DCDEF9F-1A39-4502-99D3-EFE9AB5D4117}"/>
  </hyperlinks>
  <pageMargins left="0.7" right="0.7" top="0.75" bottom="0.75" header="0.3" footer="0.3"/>
  <pageSetup paperSize="9" orientation="portrait" horizontalDpi="4294967293" verticalDpi="0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3C90-81E2-48AB-9174-401C6ED4F190}">
  <dimension ref="A1:AD83"/>
  <sheetViews>
    <sheetView workbookViewId="0">
      <pane xSplit="2" topLeftCell="I1" activePane="topRight" state="frozen"/>
      <selection pane="topRight" activeCell="C4" sqref="C4:N4"/>
    </sheetView>
  </sheetViews>
  <sheetFormatPr defaultRowHeight="14.5" x14ac:dyDescent="0.35"/>
  <cols>
    <col min="1" max="1" width="8.7265625" style="1"/>
    <col min="2" max="2" width="40.7265625" style="1" customWidth="1"/>
    <col min="3" max="22" width="18.54296875" style="1" customWidth="1"/>
    <col min="23" max="23" width="8.7265625" style="1"/>
    <col min="24" max="26" width="15.6328125" style="1" customWidth="1"/>
    <col min="27" max="27" width="42.453125" style="1" customWidth="1"/>
    <col min="28" max="29" width="8.7265625" style="1"/>
    <col min="30" max="30" width="10.1796875" style="1" customWidth="1"/>
    <col min="31" max="16384" width="8.7265625" style="1"/>
  </cols>
  <sheetData>
    <row r="1" spans="1:30" ht="32.5" customHeight="1" x14ac:dyDescent="0.45">
      <c r="A1" s="45" t="s">
        <v>143</v>
      </c>
      <c r="B1" s="45"/>
    </row>
    <row r="3" spans="1:30" x14ac:dyDescent="0.35">
      <c r="A3" s="2" t="s">
        <v>180</v>
      </c>
      <c r="B3" s="23" t="s">
        <v>144</v>
      </c>
      <c r="C3" s="24" t="s">
        <v>145</v>
      </c>
      <c r="D3" s="24" t="s">
        <v>146</v>
      </c>
      <c r="E3" s="24" t="s">
        <v>147</v>
      </c>
      <c r="F3" s="24" t="s">
        <v>148</v>
      </c>
      <c r="G3" s="24" t="s">
        <v>149</v>
      </c>
      <c r="H3" s="24" t="s">
        <v>150</v>
      </c>
      <c r="I3" s="24" t="s">
        <v>151</v>
      </c>
      <c r="J3" s="24" t="s">
        <v>152</v>
      </c>
      <c r="K3" s="24" t="s">
        <v>153</v>
      </c>
      <c r="L3" s="24" t="s">
        <v>154</v>
      </c>
      <c r="M3" s="24" t="s">
        <v>155</v>
      </c>
      <c r="N3" s="24" t="s">
        <v>156</v>
      </c>
      <c r="O3" s="24" t="s">
        <v>157</v>
      </c>
      <c r="P3" s="24" t="s">
        <v>158</v>
      </c>
      <c r="Q3" s="24" t="s">
        <v>159</v>
      </c>
      <c r="R3" s="24" t="s">
        <v>160</v>
      </c>
      <c r="S3" s="24" t="s">
        <v>161</v>
      </c>
      <c r="T3" s="24" t="s">
        <v>162</v>
      </c>
      <c r="U3" s="24" t="s">
        <v>163</v>
      </c>
      <c r="V3" s="24" t="s">
        <v>164</v>
      </c>
      <c r="X3" s="7" t="s">
        <v>131</v>
      </c>
      <c r="Y3" s="7" t="s">
        <v>132</v>
      </c>
      <c r="Z3" s="7" t="s">
        <v>133</v>
      </c>
      <c r="AA3" s="7" t="s">
        <v>134</v>
      </c>
      <c r="AC3" s="7" t="s">
        <v>165</v>
      </c>
      <c r="AD3" s="7" t="s">
        <v>166</v>
      </c>
    </row>
    <row r="4" spans="1:30" ht="15.5" x14ac:dyDescent="0.35">
      <c r="A4" s="7" t="s">
        <v>254</v>
      </c>
      <c r="B4" s="7" t="s">
        <v>135</v>
      </c>
      <c r="C4" s="48">
        <f>'Import Vaud'!C4/'Import Vaud per capita'!$AD$4*1000</f>
        <v>34.522089170995955</v>
      </c>
      <c r="D4" s="47">
        <f>'Import Vaud'!D4/'Import Vaud per capita'!$AD$5*1000</f>
        <v>41.208330996571796</v>
      </c>
      <c r="E4" s="47">
        <f>'Import Vaud'!E4/'Import Vaud per capita'!$AD$6*1000</f>
        <v>38.771561075012343</v>
      </c>
      <c r="F4" s="47">
        <f>'Import Vaud'!F4/'Import Vaud per capita'!$AD$7*1000</f>
        <v>35.936658687260113</v>
      </c>
      <c r="G4" s="47">
        <f>'Import Vaud'!G4/'Import Vaud per capita'!$AD$8*1000</f>
        <v>38.973650715139357</v>
      </c>
      <c r="H4" s="47">
        <f>'Import Vaud'!H4/'Import Vaud per capita'!$AD$9*1000</f>
        <v>35.600472970203086</v>
      </c>
      <c r="I4" s="47">
        <f>'Import Vaud'!I4/'Import Vaud per capita'!$AD$10*1000</f>
        <v>32.175902643226024</v>
      </c>
      <c r="J4" s="47">
        <f>'Import Vaud'!J4/'Import Vaud per capita'!$AD$11*1000</f>
        <v>36.240727411658327</v>
      </c>
      <c r="K4" s="47">
        <f>'Import Vaud'!K4/'Import Vaud per capita'!$AD$12*1000</f>
        <v>32.466868785216178</v>
      </c>
      <c r="L4" s="47">
        <f>'Import Vaud'!L4/'Import Vaud per capita'!$AD$13*1000</f>
        <v>32.226049505297489</v>
      </c>
      <c r="M4" s="47">
        <f>'Import Vaud'!M4/'Import Vaud per capita'!$AD$14*1000</f>
        <v>39.326926090324747</v>
      </c>
      <c r="N4" s="47">
        <f>'Import Vaud'!N4/'Import Vaud per capita'!$AD$15*1000</f>
        <v>37.302172390110954</v>
      </c>
      <c r="O4" s="5"/>
      <c r="P4" s="5"/>
      <c r="Q4" s="5"/>
      <c r="R4" s="5"/>
      <c r="S4" s="5"/>
      <c r="T4" s="5"/>
      <c r="U4" s="5"/>
      <c r="V4" s="5"/>
      <c r="X4" s="26" t="s">
        <v>167</v>
      </c>
      <c r="AA4" s="27" t="s">
        <v>178</v>
      </c>
      <c r="AC4" s="1">
        <v>2019</v>
      </c>
      <c r="AD4" s="1">
        <v>799145</v>
      </c>
    </row>
    <row r="5" spans="1:30" x14ac:dyDescent="0.35">
      <c r="A5" s="23" t="s">
        <v>3</v>
      </c>
      <c r="B5" s="2" t="s">
        <v>181</v>
      </c>
      <c r="C5" s="35">
        <f>'Import Vaud'!C5/'Import Vaud per capita'!$AD$4*1000</f>
        <v>7.7580508795884038</v>
      </c>
      <c r="D5" s="12">
        <f>'Import Vaud'!D5/'Import Vaud per capita'!$AD$5*1000</f>
        <v>8.3400278602146329</v>
      </c>
      <c r="E5" s="12">
        <f>'Import Vaud'!E5/'Import Vaud per capita'!$AD$6*1000</f>
        <v>7.5125744670331969</v>
      </c>
      <c r="F5" s="12">
        <f>'Import Vaud'!F5/'Import Vaud per capita'!$AD$7*1000</f>
        <v>9.8016733923031722</v>
      </c>
      <c r="G5" s="12">
        <f>'Import Vaud'!G5/'Import Vaud per capita'!$AD$8*1000</f>
        <v>11.175810697962236</v>
      </c>
      <c r="H5" s="12">
        <f>'Import Vaud'!H5/'Import Vaud per capita'!$AD$9*1000</f>
        <v>9.0926388941893315</v>
      </c>
      <c r="I5" s="12">
        <f>'Import Vaud'!I5/'Import Vaud per capita'!$AD$10*1000</f>
        <v>7.5583998672687578</v>
      </c>
      <c r="J5" s="12">
        <f>'Import Vaud'!J5/'Import Vaud per capita'!$AD$11*1000</f>
        <v>9.3435444818832334</v>
      </c>
      <c r="K5" s="12">
        <f>'Import Vaud'!K5/'Import Vaud per capita'!$AD$12*1000</f>
        <v>7.643369826655543</v>
      </c>
      <c r="L5" s="12">
        <f>'Import Vaud'!L5/'Import Vaud per capita'!$AD$13*1000</f>
        <v>8.0772864554943649</v>
      </c>
      <c r="M5" s="12">
        <f>'Import Vaud'!M5/'Import Vaud per capita'!$AD$14*1000</f>
        <v>8.9284268818898269</v>
      </c>
      <c r="N5" s="12">
        <f>'Import Vaud'!N5/'Import Vaud per capita'!$AD$15*1000</f>
        <v>8.5833237312526087</v>
      </c>
      <c r="O5" s="12"/>
      <c r="P5" s="12"/>
      <c r="Q5" s="12"/>
      <c r="R5" s="12"/>
      <c r="S5" s="12"/>
      <c r="T5" s="12"/>
      <c r="U5" s="12"/>
      <c r="V5" s="12"/>
      <c r="AC5" s="1">
        <v>2018</v>
      </c>
      <c r="AD5" s="1">
        <v>793129</v>
      </c>
    </row>
    <row r="6" spans="1:30" x14ac:dyDescent="0.35">
      <c r="A6" s="23" t="s">
        <v>4</v>
      </c>
      <c r="B6" s="2" t="s">
        <v>182</v>
      </c>
      <c r="C6" s="36" t="s">
        <v>8</v>
      </c>
      <c r="D6" s="36" t="s">
        <v>8</v>
      </c>
      <c r="E6" s="36" t="s">
        <v>8</v>
      </c>
      <c r="F6" s="36" t="s">
        <v>8</v>
      </c>
      <c r="G6" s="36" t="s">
        <v>8</v>
      </c>
      <c r="H6" s="36" t="s">
        <v>8</v>
      </c>
      <c r="I6" s="36" t="s">
        <v>8</v>
      </c>
      <c r="J6" s="36" t="s">
        <v>8</v>
      </c>
      <c r="K6" s="36" t="s">
        <v>8</v>
      </c>
      <c r="L6" s="36" t="s">
        <v>8</v>
      </c>
      <c r="M6" s="36" t="s">
        <v>8</v>
      </c>
      <c r="N6" s="36" t="s">
        <v>8</v>
      </c>
      <c r="O6" s="5"/>
      <c r="P6" s="5"/>
      <c r="Q6" s="5"/>
      <c r="R6" s="5"/>
      <c r="S6" s="5"/>
      <c r="T6" s="5"/>
      <c r="U6" s="5"/>
      <c r="V6" s="5"/>
      <c r="AC6" s="1">
        <v>2017</v>
      </c>
      <c r="AD6" s="1">
        <v>784822</v>
      </c>
    </row>
    <row r="7" spans="1:30" x14ac:dyDescent="0.35">
      <c r="A7" s="23" t="s">
        <v>5</v>
      </c>
      <c r="B7" s="2" t="s">
        <v>183</v>
      </c>
      <c r="C7" s="36" t="s">
        <v>8</v>
      </c>
      <c r="D7" s="36" t="s">
        <v>8</v>
      </c>
      <c r="E7" s="36" t="s">
        <v>8</v>
      </c>
      <c r="F7" s="36" t="s">
        <v>8</v>
      </c>
      <c r="G7" s="36" t="s">
        <v>8</v>
      </c>
      <c r="H7" s="36" t="s">
        <v>8</v>
      </c>
      <c r="I7" s="36" t="s">
        <v>8</v>
      </c>
      <c r="J7" s="36" t="s">
        <v>8</v>
      </c>
      <c r="K7" s="36" t="s">
        <v>8</v>
      </c>
      <c r="L7" s="36" t="s">
        <v>8</v>
      </c>
      <c r="M7" s="36" t="s">
        <v>8</v>
      </c>
      <c r="N7" s="36" t="s">
        <v>8</v>
      </c>
      <c r="O7" s="5"/>
      <c r="P7" s="5"/>
      <c r="Q7" s="5"/>
      <c r="R7" s="5"/>
      <c r="S7" s="5"/>
      <c r="T7" s="5"/>
      <c r="U7" s="5"/>
      <c r="V7" s="5"/>
      <c r="AC7" s="1">
        <v>2016</v>
      </c>
      <c r="AD7" s="1">
        <v>773407</v>
      </c>
    </row>
    <row r="8" spans="1:30" x14ac:dyDescent="0.35">
      <c r="A8" s="23" t="s">
        <v>6</v>
      </c>
      <c r="B8" s="2" t="s">
        <v>184</v>
      </c>
      <c r="C8" s="36" t="s">
        <v>8</v>
      </c>
      <c r="D8" s="36" t="s">
        <v>8</v>
      </c>
      <c r="E8" s="36" t="s">
        <v>8</v>
      </c>
      <c r="F8" s="36" t="s">
        <v>8</v>
      </c>
      <c r="G8" s="36" t="s">
        <v>8</v>
      </c>
      <c r="H8" s="36" t="s">
        <v>8</v>
      </c>
      <c r="I8" s="36" t="s">
        <v>8</v>
      </c>
      <c r="J8" s="36" t="s">
        <v>8</v>
      </c>
      <c r="K8" s="36" t="s">
        <v>8</v>
      </c>
      <c r="L8" s="36" t="s">
        <v>8</v>
      </c>
      <c r="M8" s="36" t="s">
        <v>8</v>
      </c>
      <c r="N8" s="36" t="s">
        <v>8</v>
      </c>
      <c r="O8" s="5"/>
      <c r="P8" s="5"/>
      <c r="Q8" s="5"/>
      <c r="R8" s="5"/>
      <c r="S8" s="5"/>
      <c r="T8" s="5"/>
      <c r="U8" s="5"/>
      <c r="V8" s="5"/>
      <c r="AC8" s="1">
        <v>2015</v>
      </c>
      <c r="AD8" s="1">
        <v>761446</v>
      </c>
    </row>
    <row r="9" spans="1:30" x14ac:dyDescent="0.35">
      <c r="A9" s="23" t="s">
        <v>7</v>
      </c>
      <c r="B9" s="2" t="s">
        <v>185</v>
      </c>
      <c r="C9" s="36" t="s">
        <v>8</v>
      </c>
      <c r="D9" s="36" t="s">
        <v>8</v>
      </c>
      <c r="E9" s="36" t="s">
        <v>8</v>
      </c>
      <c r="F9" s="36" t="s">
        <v>8</v>
      </c>
      <c r="G9" s="36" t="s">
        <v>8</v>
      </c>
      <c r="H9" s="36" t="s">
        <v>8</v>
      </c>
      <c r="I9" s="36" t="s">
        <v>8</v>
      </c>
      <c r="J9" s="36" t="s">
        <v>8</v>
      </c>
      <c r="K9" s="36" t="s">
        <v>8</v>
      </c>
      <c r="L9" s="36" t="s">
        <v>8</v>
      </c>
      <c r="M9" s="36" t="s">
        <v>8</v>
      </c>
      <c r="N9" s="36" t="s">
        <v>8</v>
      </c>
      <c r="O9" s="5"/>
      <c r="P9" s="5"/>
      <c r="Q9" s="5"/>
      <c r="R9" s="5"/>
      <c r="S9" s="5"/>
      <c r="T9" s="5"/>
      <c r="U9" s="5"/>
      <c r="V9" s="5"/>
      <c r="AC9" s="1">
        <v>2014</v>
      </c>
      <c r="AD9" s="1">
        <v>749373</v>
      </c>
    </row>
    <row r="10" spans="1:30" x14ac:dyDescent="0.35">
      <c r="A10" s="23" t="s">
        <v>9</v>
      </c>
      <c r="B10" s="2" t="s">
        <v>186</v>
      </c>
      <c r="C10" s="36" t="s">
        <v>8</v>
      </c>
      <c r="D10" s="36" t="s">
        <v>8</v>
      </c>
      <c r="E10" s="36" t="s">
        <v>8</v>
      </c>
      <c r="F10" s="36" t="s">
        <v>8</v>
      </c>
      <c r="G10" s="36" t="s">
        <v>8</v>
      </c>
      <c r="H10" s="36" t="s">
        <v>8</v>
      </c>
      <c r="I10" s="36" t="s">
        <v>8</v>
      </c>
      <c r="J10" s="36" t="s">
        <v>8</v>
      </c>
      <c r="K10" s="36" t="s">
        <v>8</v>
      </c>
      <c r="L10" s="36" t="s">
        <v>8</v>
      </c>
      <c r="M10" s="36" t="s">
        <v>8</v>
      </c>
      <c r="N10" s="36" t="s">
        <v>8</v>
      </c>
      <c r="O10" s="5"/>
      <c r="P10" s="5"/>
      <c r="Q10" s="5"/>
      <c r="R10" s="5"/>
      <c r="S10" s="5"/>
      <c r="T10" s="5"/>
      <c r="U10" s="5"/>
      <c r="V10" s="5"/>
      <c r="AC10" s="1">
        <v>2013</v>
      </c>
      <c r="AD10" s="1">
        <v>734356</v>
      </c>
    </row>
    <row r="11" spans="1:30" x14ac:dyDescent="0.35">
      <c r="A11" s="23" t="s">
        <v>10</v>
      </c>
      <c r="B11" s="2" t="s">
        <v>187</v>
      </c>
      <c r="C11" s="36" t="s">
        <v>8</v>
      </c>
      <c r="D11" s="36" t="s">
        <v>8</v>
      </c>
      <c r="E11" s="36" t="s">
        <v>8</v>
      </c>
      <c r="F11" s="36" t="s">
        <v>8</v>
      </c>
      <c r="G11" s="36" t="s">
        <v>8</v>
      </c>
      <c r="H11" s="36" t="s">
        <v>8</v>
      </c>
      <c r="I11" s="36" t="s">
        <v>8</v>
      </c>
      <c r="J11" s="36" t="s">
        <v>8</v>
      </c>
      <c r="K11" s="36" t="s">
        <v>8</v>
      </c>
      <c r="L11" s="36" t="s">
        <v>8</v>
      </c>
      <c r="M11" s="36" t="s">
        <v>8</v>
      </c>
      <c r="N11" s="36" t="s">
        <v>8</v>
      </c>
      <c r="O11" s="5"/>
      <c r="P11" s="5"/>
      <c r="Q11" s="5"/>
      <c r="R11" s="5"/>
      <c r="S11" s="5"/>
      <c r="T11" s="5"/>
      <c r="U11" s="5"/>
      <c r="V11" s="25"/>
      <c r="AC11" s="1">
        <v>2012</v>
      </c>
      <c r="AD11" s="1">
        <v>725944</v>
      </c>
    </row>
    <row r="12" spans="1:30" x14ac:dyDescent="0.35">
      <c r="A12" s="23" t="s">
        <v>11</v>
      </c>
      <c r="B12" s="2" t="s">
        <v>188</v>
      </c>
      <c r="C12" s="36" t="s">
        <v>8</v>
      </c>
      <c r="D12" s="36" t="s">
        <v>8</v>
      </c>
      <c r="E12" s="36" t="s">
        <v>8</v>
      </c>
      <c r="F12" s="36" t="s">
        <v>8</v>
      </c>
      <c r="G12" s="36" t="s">
        <v>8</v>
      </c>
      <c r="H12" s="36" t="s">
        <v>8</v>
      </c>
      <c r="I12" s="36" t="s">
        <v>8</v>
      </c>
      <c r="J12" s="36" t="s">
        <v>8</v>
      </c>
      <c r="K12" s="36" t="s">
        <v>8</v>
      </c>
      <c r="L12" s="36" t="s">
        <v>8</v>
      </c>
      <c r="M12" s="36" t="s">
        <v>8</v>
      </c>
      <c r="N12" s="36" t="s">
        <v>8</v>
      </c>
      <c r="O12" s="5"/>
      <c r="P12" s="5"/>
      <c r="Q12" s="5"/>
      <c r="R12" s="5"/>
      <c r="S12" s="5"/>
      <c r="T12" s="5"/>
      <c r="U12" s="5"/>
      <c r="V12" s="5"/>
      <c r="AC12" s="1">
        <v>2011</v>
      </c>
      <c r="AD12" s="1">
        <v>713281</v>
      </c>
    </row>
    <row r="13" spans="1:30" x14ac:dyDescent="0.35">
      <c r="A13" s="23" t="s">
        <v>12</v>
      </c>
      <c r="B13" s="2" t="s">
        <v>189</v>
      </c>
      <c r="C13" s="36" t="s">
        <v>8</v>
      </c>
      <c r="D13" s="36" t="s">
        <v>8</v>
      </c>
      <c r="E13" s="36" t="s">
        <v>8</v>
      </c>
      <c r="F13" s="36" t="s">
        <v>8</v>
      </c>
      <c r="G13" s="36" t="s">
        <v>8</v>
      </c>
      <c r="H13" s="36" t="s">
        <v>8</v>
      </c>
      <c r="I13" s="36" t="s">
        <v>8</v>
      </c>
      <c r="J13" s="36" t="s">
        <v>8</v>
      </c>
      <c r="K13" s="36" t="s">
        <v>8</v>
      </c>
      <c r="L13" s="36" t="s">
        <v>8</v>
      </c>
      <c r="M13" s="36" t="s">
        <v>8</v>
      </c>
      <c r="N13" s="36" t="s">
        <v>8</v>
      </c>
      <c r="O13" s="5"/>
      <c r="P13" s="5"/>
      <c r="Q13" s="5"/>
      <c r="R13" s="5"/>
      <c r="S13" s="5"/>
      <c r="T13" s="5"/>
      <c r="U13" s="5"/>
      <c r="V13" s="5"/>
      <c r="AC13" s="1">
        <v>2010</v>
      </c>
      <c r="AD13" s="1">
        <v>701526</v>
      </c>
    </row>
    <row r="14" spans="1:30" x14ac:dyDescent="0.35">
      <c r="A14" s="23" t="s">
        <v>13</v>
      </c>
      <c r="B14" s="2" t="s">
        <v>190</v>
      </c>
      <c r="C14" s="36" t="s">
        <v>8</v>
      </c>
      <c r="D14" s="36" t="s">
        <v>8</v>
      </c>
      <c r="E14" s="36" t="s">
        <v>8</v>
      </c>
      <c r="F14" s="36" t="s">
        <v>8</v>
      </c>
      <c r="G14" s="36" t="s">
        <v>8</v>
      </c>
      <c r="H14" s="36" t="s">
        <v>8</v>
      </c>
      <c r="I14" s="36" t="s">
        <v>8</v>
      </c>
      <c r="J14" s="36" t="s">
        <v>8</v>
      </c>
      <c r="K14" s="36" t="s">
        <v>8</v>
      </c>
      <c r="L14" s="36" t="s">
        <v>8</v>
      </c>
      <c r="M14" s="36" t="s">
        <v>8</v>
      </c>
      <c r="N14" s="36" t="s">
        <v>8</v>
      </c>
      <c r="O14" s="5"/>
      <c r="P14" s="5"/>
      <c r="Q14" s="5"/>
      <c r="R14" s="5"/>
      <c r="S14" s="5"/>
      <c r="T14" s="5"/>
      <c r="U14" s="5"/>
      <c r="V14" s="25"/>
      <c r="AC14" s="1">
        <v>2009</v>
      </c>
      <c r="AD14" s="1">
        <v>688245</v>
      </c>
    </row>
    <row r="15" spans="1:30" x14ac:dyDescent="0.35">
      <c r="A15" s="23" t="s">
        <v>14</v>
      </c>
      <c r="B15" s="2" t="s">
        <v>191</v>
      </c>
      <c r="C15" s="36" t="s">
        <v>8</v>
      </c>
      <c r="D15" s="36" t="s">
        <v>8</v>
      </c>
      <c r="E15" s="36" t="s">
        <v>8</v>
      </c>
      <c r="F15" s="36" t="s">
        <v>8</v>
      </c>
      <c r="G15" s="36" t="s">
        <v>8</v>
      </c>
      <c r="H15" s="36" t="s">
        <v>8</v>
      </c>
      <c r="I15" s="36" t="s">
        <v>8</v>
      </c>
      <c r="J15" s="36" t="s">
        <v>8</v>
      </c>
      <c r="K15" s="36" t="s">
        <v>8</v>
      </c>
      <c r="L15" s="36" t="s">
        <v>8</v>
      </c>
      <c r="M15" s="36" t="s">
        <v>8</v>
      </c>
      <c r="N15" s="36" t="s">
        <v>8</v>
      </c>
      <c r="O15" s="5"/>
      <c r="P15" s="5"/>
      <c r="Q15" s="5"/>
      <c r="R15" s="5"/>
      <c r="S15" s="5"/>
      <c r="T15" s="5"/>
      <c r="U15" s="5"/>
      <c r="V15" s="5"/>
      <c r="AC15" s="1">
        <v>2008</v>
      </c>
      <c r="AD15" s="1">
        <v>672039</v>
      </c>
    </row>
    <row r="16" spans="1:30" x14ac:dyDescent="0.35">
      <c r="A16" s="23" t="s">
        <v>15</v>
      </c>
      <c r="B16" s="2" t="s">
        <v>192</v>
      </c>
      <c r="C16" s="36" t="s">
        <v>8</v>
      </c>
      <c r="D16" s="36" t="s">
        <v>8</v>
      </c>
      <c r="E16" s="36" t="s">
        <v>8</v>
      </c>
      <c r="F16" s="36" t="s">
        <v>8</v>
      </c>
      <c r="G16" s="36" t="s">
        <v>8</v>
      </c>
      <c r="H16" s="36" t="s">
        <v>8</v>
      </c>
      <c r="I16" s="36" t="s">
        <v>8</v>
      </c>
      <c r="J16" s="36" t="s">
        <v>8</v>
      </c>
      <c r="K16" s="36" t="s">
        <v>8</v>
      </c>
      <c r="L16" s="36" t="s">
        <v>8</v>
      </c>
      <c r="M16" s="36" t="s">
        <v>8</v>
      </c>
      <c r="N16" s="36" t="s">
        <v>8</v>
      </c>
      <c r="O16" s="5"/>
      <c r="P16" s="5"/>
      <c r="Q16" s="5"/>
      <c r="R16" s="5"/>
      <c r="S16" s="5"/>
      <c r="T16" s="5"/>
      <c r="U16" s="5"/>
      <c r="V16" s="5"/>
      <c r="AC16" s="1">
        <v>2007</v>
      </c>
      <c r="AD16" s="1">
        <v>662145</v>
      </c>
    </row>
    <row r="17" spans="1:30" x14ac:dyDescent="0.35">
      <c r="A17" s="23" t="s">
        <v>16</v>
      </c>
      <c r="B17" s="2" t="s">
        <v>193</v>
      </c>
      <c r="C17" s="36" t="s">
        <v>8</v>
      </c>
      <c r="D17" s="36" t="s">
        <v>8</v>
      </c>
      <c r="E17" s="36" t="s">
        <v>8</v>
      </c>
      <c r="F17" s="36" t="s">
        <v>8</v>
      </c>
      <c r="G17" s="36" t="s">
        <v>8</v>
      </c>
      <c r="H17" s="36" t="s">
        <v>8</v>
      </c>
      <c r="I17" s="36" t="s">
        <v>8</v>
      </c>
      <c r="J17" s="36" t="s">
        <v>8</v>
      </c>
      <c r="K17" s="36" t="s">
        <v>8</v>
      </c>
      <c r="L17" s="36" t="s">
        <v>8</v>
      </c>
      <c r="M17" s="36" t="s">
        <v>8</v>
      </c>
      <c r="N17" s="36" t="s">
        <v>8</v>
      </c>
      <c r="O17" s="5"/>
      <c r="P17" s="5"/>
      <c r="Q17" s="5"/>
      <c r="R17" s="5"/>
      <c r="S17" s="5"/>
      <c r="T17" s="5"/>
      <c r="U17" s="5"/>
      <c r="V17" s="5"/>
      <c r="AC17" s="1">
        <v>2006</v>
      </c>
      <c r="AD17" s="1">
        <v>654093</v>
      </c>
    </row>
    <row r="18" spans="1:30" x14ac:dyDescent="0.35">
      <c r="A18" s="23" t="s">
        <v>17</v>
      </c>
      <c r="B18" s="2" t="s">
        <v>194</v>
      </c>
      <c r="C18" s="36" t="s">
        <v>8</v>
      </c>
      <c r="D18" s="36" t="s">
        <v>8</v>
      </c>
      <c r="E18" s="36" t="s">
        <v>8</v>
      </c>
      <c r="F18" s="36" t="s">
        <v>8</v>
      </c>
      <c r="G18" s="36" t="s">
        <v>8</v>
      </c>
      <c r="H18" s="36" t="s">
        <v>8</v>
      </c>
      <c r="I18" s="36" t="s">
        <v>8</v>
      </c>
      <c r="J18" s="36" t="s">
        <v>8</v>
      </c>
      <c r="K18" s="36" t="s">
        <v>8</v>
      </c>
      <c r="L18" s="36" t="s">
        <v>8</v>
      </c>
      <c r="M18" s="36" t="s">
        <v>8</v>
      </c>
      <c r="N18" s="36" t="s">
        <v>8</v>
      </c>
      <c r="O18" s="5"/>
      <c r="P18" s="5"/>
      <c r="Q18" s="5"/>
      <c r="R18" s="5"/>
      <c r="S18" s="5"/>
      <c r="T18" s="5"/>
      <c r="U18" s="5"/>
      <c r="V18" s="5"/>
      <c r="AC18" s="1">
        <v>2005</v>
      </c>
      <c r="AD18" s="1">
        <v>647382</v>
      </c>
    </row>
    <row r="19" spans="1:30" x14ac:dyDescent="0.35">
      <c r="A19" s="23" t="s">
        <v>18</v>
      </c>
      <c r="B19" s="2" t="s">
        <v>195</v>
      </c>
      <c r="C19" s="36" t="s">
        <v>8</v>
      </c>
      <c r="D19" s="36" t="s">
        <v>8</v>
      </c>
      <c r="E19" s="36" t="s">
        <v>8</v>
      </c>
      <c r="F19" s="36" t="s">
        <v>8</v>
      </c>
      <c r="G19" s="36" t="s">
        <v>8</v>
      </c>
      <c r="H19" s="36" t="s">
        <v>8</v>
      </c>
      <c r="I19" s="36" t="s">
        <v>8</v>
      </c>
      <c r="J19" s="36" t="s">
        <v>8</v>
      </c>
      <c r="K19" s="36" t="s">
        <v>8</v>
      </c>
      <c r="L19" s="36" t="s">
        <v>8</v>
      </c>
      <c r="M19" s="36" t="s">
        <v>8</v>
      </c>
      <c r="N19" s="36" t="s">
        <v>8</v>
      </c>
      <c r="O19" s="5"/>
      <c r="P19" s="5"/>
      <c r="Q19" s="5"/>
      <c r="R19" s="5"/>
      <c r="S19" s="5"/>
      <c r="T19" s="5"/>
      <c r="U19" s="5"/>
      <c r="V19" s="5"/>
      <c r="AC19" s="1">
        <v>2004</v>
      </c>
      <c r="AD19" s="1">
        <v>639105</v>
      </c>
    </row>
    <row r="20" spans="1:30" x14ac:dyDescent="0.35">
      <c r="A20" s="23" t="s">
        <v>19</v>
      </c>
      <c r="B20" s="2" t="s">
        <v>196</v>
      </c>
      <c r="C20" s="36" t="s">
        <v>8</v>
      </c>
      <c r="D20" s="36" t="s">
        <v>8</v>
      </c>
      <c r="E20" s="36" t="s">
        <v>8</v>
      </c>
      <c r="F20" s="36" t="s">
        <v>8</v>
      </c>
      <c r="G20" s="36" t="s">
        <v>8</v>
      </c>
      <c r="H20" s="36" t="s">
        <v>8</v>
      </c>
      <c r="I20" s="36" t="s">
        <v>8</v>
      </c>
      <c r="J20" s="36" t="s">
        <v>8</v>
      </c>
      <c r="K20" s="36" t="s">
        <v>8</v>
      </c>
      <c r="L20" s="36" t="s">
        <v>8</v>
      </c>
      <c r="M20" s="36" t="s">
        <v>8</v>
      </c>
      <c r="N20" s="36" t="s">
        <v>8</v>
      </c>
      <c r="O20" s="5"/>
      <c r="P20" s="5"/>
      <c r="Q20" s="5"/>
      <c r="R20" s="5"/>
      <c r="S20" s="5"/>
      <c r="T20" s="5"/>
      <c r="U20" s="5"/>
      <c r="V20" s="5"/>
      <c r="AC20" s="1">
        <v>2003</v>
      </c>
      <c r="AD20" s="1">
        <v>631039</v>
      </c>
    </row>
    <row r="21" spans="1:30" x14ac:dyDescent="0.35">
      <c r="A21" s="23" t="s">
        <v>20</v>
      </c>
      <c r="B21" s="2" t="s">
        <v>197</v>
      </c>
      <c r="C21" s="36" t="s">
        <v>8</v>
      </c>
      <c r="D21" s="36" t="s">
        <v>8</v>
      </c>
      <c r="E21" s="36" t="s">
        <v>8</v>
      </c>
      <c r="F21" s="36" t="s">
        <v>8</v>
      </c>
      <c r="G21" s="36" t="s">
        <v>8</v>
      </c>
      <c r="H21" s="36" t="s">
        <v>8</v>
      </c>
      <c r="I21" s="36" t="s">
        <v>8</v>
      </c>
      <c r="J21" s="36" t="s">
        <v>8</v>
      </c>
      <c r="K21" s="36" t="s">
        <v>8</v>
      </c>
      <c r="L21" s="36" t="s">
        <v>8</v>
      </c>
      <c r="M21" s="36" t="s">
        <v>8</v>
      </c>
      <c r="N21" s="36" t="s">
        <v>8</v>
      </c>
      <c r="O21" s="5"/>
      <c r="P21" s="5"/>
      <c r="Q21" s="5"/>
      <c r="R21" s="5"/>
      <c r="S21" s="5"/>
      <c r="T21" s="5"/>
      <c r="U21" s="5"/>
      <c r="V21" s="5"/>
      <c r="AC21" s="1">
        <v>2002</v>
      </c>
      <c r="AD21" s="1">
        <v>624980</v>
      </c>
    </row>
    <row r="22" spans="1:30" ht="29" x14ac:dyDescent="0.35">
      <c r="A22" s="9" t="s">
        <v>21</v>
      </c>
      <c r="B22" s="2" t="s">
        <v>198</v>
      </c>
      <c r="C22" s="36" t="s">
        <v>8</v>
      </c>
      <c r="D22" s="36" t="s">
        <v>8</v>
      </c>
      <c r="E22" s="36" t="s">
        <v>8</v>
      </c>
      <c r="F22" s="36" t="s">
        <v>8</v>
      </c>
      <c r="G22" s="36" t="s">
        <v>8</v>
      </c>
      <c r="H22" s="36" t="s">
        <v>8</v>
      </c>
      <c r="I22" s="36" t="s">
        <v>8</v>
      </c>
      <c r="J22" s="36" t="s">
        <v>8</v>
      </c>
      <c r="K22" s="36" t="s">
        <v>8</v>
      </c>
      <c r="L22" s="36" t="s">
        <v>8</v>
      </c>
      <c r="M22" s="36" t="s">
        <v>8</v>
      </c>
      <c r="N22" s="36" t="s">
        <v>8</v>
      </c>
      <c r="O22" s="5"/>
      <c r="P22" s="5"/>
      <c r="Q22" s="5"/>
      <c r="R22" s="5"/>
      <c r="S22" s="5"/>
      <c r="T22" s="5"/>
      <c r="U22" s="5"/>
      <c r="V22" s="5"/>
      <c r="AC22" s="1">
        <v>2001</v>
      </c>
      <c r="AD22" s="1">
        <v>619097</v>
      </c>
    </row>
    <row r="23" spans="1:30" x14ac:dyDescent="0.35">
      <c r="A23" s="23" t="s">
        <v>22</v>
      </c>
      <c r="B23" s="2" t="s">
        <v>199</v>
      </c>
      <c r="C23" s="36" t="s">
        <v>8</v>
      </c>
      <c r="D23" s="36" t="s">
        <v>8</v>
      </c>
      <c r="E23" s="36" t="s">
        <v>8</v>
      </c>
      <c r="F23" s="36" t="s">
        <v>8</v>
      </c>
      <c r="G23" s="36" t="s">
        <v>8</v>
      </c>
      <c r="H23" s="36" t="s">
        <v>8</v>
      </c>
      <c r="I23" s="36" t="s">
        <v>8</v>
      </c>
      <c r="J23" s="36" t="s">
        <v>8</v>
      </c>
      <c r="K23" s="36" t="s">
        <v>8</v>
      </c>
      <c r="L23" s="36" t="s">
        <v>8</v>
      </c>
      <c r="M23" s="36" t="s">
        <v>8</v>
      </c>
      <c r="N23" s="36" t="s">
        <v>8</v>
      </c>
      <c r="O23" s="5"/>
      <c r="P23" s="5"/>
      <c r="Q23" s="5"/>
      <c r="R23" s="5"/>
      <c r="S23" s="5"/>
      <c r="T23" s="5"/>
      <c r="U23" s="5"/>
      <c r="V23" s="5"/>
      <c r="AC23" s="1">
        <v>2000</v>
      </c>
      <c r="AD23" s="1">
        <v>616275</v>
      </c>
    </row>
    <row r="24" spans="1:30" x14ac:dyDescent="0.35">
      <c r="A24" s="23" t="s">
        <v>23</v>
      </c>
      <c r="B24" s="2" t="s">
        <v>200</v>
      </c>
      <c r="C24" s="36" t="s">
        <v>8</v>
      </c>
      <c r="D24" s="36" t="s">
        <v>8</v>
      </c>
      <c r="E24" s="36" t="s">
        <v>8</v>
      </c>
      <c r="F24" s="36" t="s">
        <v>8</v>
      </c>
      <c r="G24" s="36" t="s">
        <v>8</v>
      </c>
      <c r="H24" s="36" t="s">
        <v>8</v>
      </c>
      <c r="I24" s="36" t="s">
        <v>8</v>
      </c>
      <c r="J24" s="36" t="s">
        <v>8</v>
      </c>
      <c r="K24" s="36" t="s">
        <v>8</v>
      </c>
      <c r="L24" s="36" t="s">
        <v>8</v>
      </c>
      <c r="M24" s="36" t="s">
        <v>8</v>
      </c>
      <c r="N24" s="36" t="s">
        <v>8</v>
      </c>
      <c r="O24" s="5"/>
      <c r="P24" s="5"/>
      <c r="Q24" s="5"/>
      <c r="R24" s="5"/>
      <c r="S24" s="5"/>
      <c r="T24" s="5"/>
      <c r="U24" s="5"/>
      <c r="V24" s="5"/>
    </row>
    <row r="25" spans="1:30" x14ac:dyDescent="0.35">
      <c r="A25" s="23" t="s">
        <v>24</v>
      </c>
      <c r="B25" s="2" t="s">
        <v>201</v>
      </c>
      <c r="C25" s="36" t="s">
        <v>8</v>
      </c>
      <c r="D25" s="36" t="s">
        <v>8</v>
      </c>
      <c r="E25" s="36" t="s">
        <v>8</v>
      </c>
      <c r="F25" s="36" t="s">
        <v>8</v>
      </c>
      <c r="G25" s="36" t="s">
        <v>8</v>
      </c>
      <c r="H25" s="36" t="s">
        <v>8</v>
      </c>
      <c r="I25" s="36" t="s">
        <v>8</v>
      </c>
      <c r="J25" s="36" t="s">
        <v>8</v>
      </c>
      <c r="K25" s="36" t="s">
        <v>8</v>
      </c>
      <c r="L25" s="36" t="s">
        <v>8</v>
      </c>
      <c r="M25" s="36" t="s">
        <v>8</v>
      </c>
      <c r="N25" s="36" t="s">
        <v>8</v>
      </c>
      <c r="O25" s="5"/>
      <c r="P25" s="5"/>
      <c r="Q25" s="5"/>
      <c r="R25" s="5"/>
      <c r="S25" s="5"/>
      <c r="T25" s="5"/>
      <c r="U25" s="5"/>
      <c r="V25" s="5"/>
    </row>
    <row r="26" spans="1:30" x14ac:dyDescent="0.35">
      <c r="A26" s="23" t="s">
        <v>25</v>
      </c>
      <c r="B26" s="2" t="s">
        <v>202</v>
      </c>
      <c r="C26" s="36" t="s">
        <v>8</v>
      </c>
      <c r="D26" s="36" t="s">
        <v>8</v>
      </c>
      <c r="E26" s="36" t="s">
        <v>8</v>
      </c>
      <c r="F26" s="36" t="s">
        <v>8</v>
      </c>
      <c r="G26" s="36" t="s">
        <v>8</v>
      </c>
      <c r="H26" s="36" t="s">
        <v>8</v>
      </c>
      <c r="I26" s="36" t="s">
        <v>8</v>
      </c>
      <c r="J26" s="36" t="s">
        <v>8</v>
      </c>
      <c r="K26" s="36" t="s">
        <v>8</v>
      </c>
      <c r="L26" s="36" t="s">
        <v>8</v>
      </c>
      <c r="M26" s="36" t="s">
        <v>8</v>
      </c>
      <c r="N26" s="36" t="s">
        <v>8</v>
      </c>
      <c r="O26" s="5"/>
      <c r="P26" s="5"/>
      <c r="Q26" s="5"/>
      <c r="R26" s="5"/>
      <c r="S26" s="5"/>
      <c r="T26" s="5"/>
      <c r="U26" s="5"/>
      <c r="V26" s="5"/>
    </row>
    <row r="27" spans="1:30" x14ac:dyDescent="0.35">
      <c r="A27" s="23" t="s">
        <v>26</v>
      </c>
      <c r="B27" s="2" t="s">
        <v>203</v>
      </c>
      <c r="C27" s="36" t="s">
        <v>8</v>
      </c>
      <c r="D27" s="36" t="s">
        <v>8</v>
      </c>
      <c r="E27" s="36" t="s">
        <v>8</v>
      </c>
      <c r="F27" s="36" t="s">
        <v>8</v>
      </c>
      <c r="G27" s="36" t="s">
        <v>8</v>
      </c>
      <c r="H27" s="36" t="s">
        <v>8</v>
      </c>
      <c r="I27" s="36" t="s">
        <v>8</v>
      </c>
      <c r="J27" s="36" t="s">
        <v>8</v>
      </c>
      <c r="K27" s="36" t="s">
        <v>8</v>
      </c>
      <c r="L27" s="36" t="s">
        <v>8</v>
      </c>
      <c r="M27" s="36" t="s">
        <v>8</v>
      </c>
      <c r="N27" s="36" t="s">
        <v>8</v>
      </c>
      <c r="O27" s="5"/>
      <c r="P27" s="5"/>
      <c r="Q27" s="5"/>
      <c r="R27" s="5"/>
      <c r="S27" s="5"/>
      <c r="T27" s="5"/>
      <c r="U27" s="5"/>
      <c r="V27" s="5"/>
    </row>
    <row r="28" spans="1:30" x14ac:dyDescent="0.35">
      <c r="A28" s="23" t="s">
        <v>27</v>
      </c>
      <c r="B28" s="2" t="s">
        <v>204</v>
      </c>
      <c r="C28" s="36" t="s">
        <v>8</v>
      </c>
      <c r="D28" s="36" t="s">
        <v>8</v>
      </c>
      <c r="E28" s="36" t="s">
        <v>8</v>
      </c>
      <c r="F28" s="36" t="s">
        <v>8</v>
      </c>
      <c r="G28" s="36" t="s">
        <v>8</v>
      </c>
      <c r="H28" s="36" t="s">
        <v>8</v>
      </c>
      <c r="I28" s="36" t="s">
        <v>8</v>
      </c>
      <c r="J28" s="36" t="s">
        <v>8</v>
      </c>
      <c r="K28" s="36" t="s">
        <v>8</v>
      </c>
      <c r="L28" s="36" t="s">
        <v>8</v>
      </c>
      <c r="M28" s="36" t="s">
        <v>8</v>
      </c>
      <c r="N28" s="36" t="s">
        <v>8</v>
      </c>
      <c r="O28" s="5"/>
      <c r="P28" s="5"/>
      <c r="Q28" s="5"/>
      <c r="R28" s="5"/>
      <c r="S28" s="5"/>
      <c r="T28" s="5"/>
      <c r="U28" s="5"/>
      <c r="V28" s="5"/>
    </row>
    <row r="29" spans="1:30" x14ac:dyDescent="0.35">
      <c r="A29" s="23" t="s">
        <v>28</v>
      </c>
      <c r="B29" s="2" t="s">
        <v>205</v>
      </c>
      <c r="C29" s="36" t="s">
        <v>8</v>
      </c>
      <c r="D29" s="36" t="s">
        <v>8</v>
      </c>
      <c r="E29" s="36" t="s">
        <v>8</v>
      </c>
      <c r="F29" s="36" t="s">
        <v>8</v>
      </c>
      <c r="G29" s="36" t="s">
        <v>8</v>
      </c>
      <c r="H29" s="36" t="s">
        <v>8</v>
      </c>
      <c r="I29" s="36" t="s">
        <v>8</v>
      </c>
      <c r="J29" s="36" t="s">
        <v>8</v>
      </c>
      <c r="K29" s="36" t="s">
        <v>8</v>
      </c>
      <c r="L29" s="36" t="s">
        <v>8</v>
      </c>
      <c r="M29" s="36" t="s">
        <v>8</v>
      </c>
      <c r="N29" s="36" t="s">
        <v>8</v>
      </c>
      <c r="O29" s="16"/>
      <c r="P29" s="16"/>
      <c r="Q29" s="16"/>
      <c r="R29" s="16"/>
      <c r="S29" s="16"/>
      <c r="T29" s="16"/>
      <c r="U29" s="16"/>
      <c r="V29" s="16"/>
    </row>
    <row r="30" spans="1:30" x14ac:dyDescent="0.35">
      <c r="A30" s="23" t="s">
        <v>29</v>
      </c>
      <c r="B30" s="2" t="s">
        <v>206</v>
      </c>
      <c r="C30" s="36" t="s">
        <v>8</v>
      </c>
      <c r="D30" s="36" t="s">
        <v>8</v>
      </c>
      <c r="E30" s="36" t="s">
        <v>8</v>
      </c>
      <c r="F30" s="36" t="s">
        <v>8</v>
      </c>
      <c r="G30" s="36" t="s">
        <v>8</v>
      </c>
      <c r="H30" s="36" t="s">
        <v>8</v>
      </c>
      <c r="I30" s="36" t="s">
        <v>8</v>
      </c>
      <c r="J30" s="36" t="s">
        <v>8</v>
      </c>
      <c r="K30" s="36" t="s">
        <v>8</v>
      </c>
      <c r="L30" s="36" t="s">
        <v>8</v>
      </c>
      <c r="M30" s="36" t="s">
        <v>8</v>
      </c>
      <c r="N30" s="36" t="s">
        <v>8</v>
      </c>
      <c r="O30" s="16"/>
      <c r="P30" s="16"/>
      <c r="Q30" s="16"/>
      <c r="R30" s="16"/>
      <c r="S30" s="16"/>
      <c r="T30" s="16"/>
      <c r="U30" s="16"/>
      <c r="V30" s="16"/>
    </row>
    <row r="31" spans="1:30" x14ac:dyDescent="0.35">
      <c r="A31" s="23" t="s">
        <v>30</v>
      </c>
      <c r="B31" s="2" t="s">
        <v>207</v>
      </c>
      <c r="C31" s="36" t="s">
        <v>8</v>
      </c>
      <c r="D31" s="36" t="s">
        <v>8</v>
      </c>
      <c r="E31" s="36" t="s">
        <v>8</v>
      </c>
      <c r="F31" s="36" t="s">
        <v>8</v>
      </c>
      <c r="G31" s="36" t="s">
        <v>8</v>
      </c>
      <c r="H31" s="36" t="s">
        <v>8</v>
      </c>
      <c r="I31" s="36" t="s">
        <v>8</v>
      </c>
      <c r="J31" s="36" t="s">
        <v>8</v>
      </c>
      <c r="K31" s="36" t="s">
        <v>8</v>
      </c>
      <c r="L31" s="36" t="s">
        <v>8</v>
      </c>
      <c r="M31" s="36" t="s">
        <v>8</v>
      </c>
      <c r="N31" s="36" t="s">
        <v>8</v>
      </c>
      <c r="O31" s="16"/>
      <c r="P31" s="16"/>
      <c r="Q31" s="16"/>
      <c r="R31" s="16"/>
      <c r="S31" s="16"/>
      <c r="T31" s="16"/>
      <c r="U31" s="16"/>
      <c r="V31" s="16"/>
    </row>
    <row r="32" spans="1:30" x14ac:dyDescent="0.35">
      <c r="A32" s="23" t="s">
        <v>31</v>
      </c>
      <c r="B32" s="2" t="s">
        <v>208</v>
      </c>
      <c r="C32" s="36" t="s">
        <v>8</v>
      </c>
      <c r="D32" s="36" t="s">
        <v>8</v>
      </c>
      <c r="E32" s="36" t="s">
        <v>8</v>
      </c>
      <c r="F32" s="36" t="s">
        <v>8</v>
      </c>
      <c r="G32" s="36" t="s">
        <v>8</v>
      </c>
      <c r="H32" s="36" t="s">
        <v>8</v>
      </c>
      <c r="I32" s="36" t="s">
        <v>8</v>
      </c>
      <c r="J32" s="36" t="s">
        <v>8</v>
      </c>
      <c r="K32" s="36" t="s">
        <v>8</v>
      </c>
      <c r="L32" s="36" t="s">
        <v>8</v>
      </c>
      <c r="M32" s="36" t="s">
        <v>8</v>
      </c>
      <c r="N32" s="36" t="s">
        <v>8</v>
      </c>
      <c r="O32" s="16"/>
      <c r="P32" s="16"/>
      <c r="Q32" s="16"/>
      <c r="R32" s="16"/>
      <c r="S32" s="16"/>
      <c r="T32" s="16"/>
      <c r="U32" s="16"/>
      <c r="V32" s="16"/>
    </row>
    <row r="33" spans="1:22" x14ac:dyDescent="0.35">
      <c r="A33" s="23" t="s">
        <v>32</v>
      </c>
      <c r="B33" s="2" t="s">
        <v>209</v>
      </c>
      <c r="C33" s="36" t="s">
        <v>8</v>
      </c>
      <c r="D33" s="36" t="s">
        <v>8</v>
      </c>
      <c r="E33" s="36" t="s">
        <v>8</v>
      </c>
      <c r="F33" s="36" t="s">
        <v>8</v>
      </c>
      <c r="G33" s="36" t="s">
        <v>8</v>
      </c>
      <c r="H33" s="36" t="s">
        <v>8</v>
      </c>
      <c r="I33" s="36" t="s">
        <v>8</v>
      </c>
      <c r="J33" s="36" t="s">
        <v>8</v>
      </c>
      <c r="K33" s="36" t="s">
        <v>8</v>
      </c>
      <c r="L33" s="36" t="s">
        <v>8</v>
      </c>
      <c r="M33" s="36" t="s">
        <v>8</v>
      </c>
      <c r="N33" s="36" t="s">
        <v>8</v>
      </c>
      <c r="O33" s="16"/>
      <c r="P33" s="16"/>
      <c r="Q33" s="16"/>
      <c r="R33" s="16"/>
      <c r="S33" s="16"/>
      <c r="T33" s="16"/>
      <c r="U33" s="16"/>
      <c r="V33" s="16"/>
    </row>
    <row r="34" spans="1:22" x14ac:dyDescent="0.35">
      <c r="A34" s="23" t="s">
        <v>33</v>
      </c>
      <c r="B34" s="2" t="s">
        <v>210</v>
      </c>
      <c r="C34" s="36" t="s">
        <v>8</v>
      </c>
      <c r="D34" s="36" t="s">
        <v>8</v>
      </c>
      <c r="E34" s="36" t="s">
        <v>8</v>
      </c>
      <c r="F34" s="36" t="s">
        <v>8</v>
      </c>
      <c r="G34" s="36" t="s">
        <v>8</v>
      </c>
      <c r="H34" s="36" t="s">
        <v>8</v>
      </c>
      <c r="I34" s="36" t="s">
        <v>8</v>
      </c>
      <c r="J34" s="36" t="s">
        <v>8</v>
      </c>
      <c r="K34" s="36" t="s">
        <v>8</v>
      </c>
      <c r="L34" s="36" t="s">
        <v>8</v>
      </c>
      <c r="M34" s="36" t="s">
        <v>8</v>
      </c>
      <c r="N34" s="36" t="s">
        <v>8</v>
      </c>
      <c r="O34" s="16"/>
      <c r="P34" s="16"/>
      <c r="Q34" s="16"/>
      <c r="R34" s="16"/>
      <c r="S34" s="16"/>
      <c r="T34" s="16"/>
      <c r="U34" s="16"/>
      <c r="V34" s="16"/>
    </row>
    <row r="35" spans="1:22" x14ac:dyDescent="0.35">
      <c r="A35" s="23" t="s">
        <v>34</v>
      </c>
      <c r="B35" s="2" t="s">
        <v>211</v>
      </c>
      <c r="C35" s="36" t="s">
        <v>8</v>
      </c>
      <c r="D35" s="36" t="s">
        <v>8</v>
      </c>
      <c r="E35" s="36" t="s">
        <v>8</v>
      </c>
      <c r="F35" s="36" t="s">
        <v>8</v>
      </c>
      <c r="G35" s="36" t="s">
        <v>8</v>
      </c>
      <c r="H35" s="36" t="s">
        <v>8</v>
      </c>
      <c r="I35" s="36" t="s">
        <v>8</v>
      </c>
      <c r="J35" s="36" t="s">
        <v>8</v>
      </c>
      <c r="K35" s="36" t="s">
        <v>8</v>
      </c>
      <c r="L35" s="36" t="s">
        <v>8</v>
      </c>
      <c r="M35" s="36" t="s">
        <v>8</v>
      </c>
      <c r="N35" s="36" t="s">
        <v>8</v>
      </c>
      <c r="O35" s="16"/>
      <c r="P35" s="16"/>
      <c r="Q35" s="16"/>
      <c r="R35" s="16"/>
      <c r="S35" s="16"/>
      <c r="T35" s="16"/>
      <c r="U35" s="16"/>
      <c r="V35" s="16"/>
    </row>
    <row r="36" spans="1:22" x14ac:dyDescent="0.35">
      <c r="A36" s="23" t="s">
        <v>35</v>
      </c>
      <c r="B36" s="2" t="s">
        <v>212</v>
      </c>
      <c r="C36" s="36" t="s">
        <v>8</v>
      </c>
      <c r="D36" s="36" t="s">
        <v>8</v>
      </c>
      <c r="E36" s="36" t="s">
        <v>8</v>
      </c>
      <c r="F36" s="36" t="s">
        <v>8</v>
      </c>
      <c r="G36" s="36" t="s">
        <v>8</v>
      </c>
      <c r="H36" s="36" t="s">
        <v>8</v>
      </c>
      <c r="I36" s="36" t="s">
        <v>8</v>
      </c>
      <c r="J36" s="36" t="s">
        <v>8</v>
      </c>
      <c r="K36" s="36" t="s">
        <v>8</v>
      </c>
      <c r="L36" s="36" t="s">
        <v>8</v>
      </c>
      <c r="M36" s="36" t="s">
        <v>8</v>
      </c>
      <c r="N36" s="36" t="s">
        <v>8</v>
      </c>
      <c r="O36" s="16"/>
      <c r="P36" s="16"/>
      <c r="Q36" s="16"/>
      <c r="R36" s="16"/>
      <c r="S36" s="16"/>
      <c r="T36" s="16"/>
      <c r="U36" s="16"/>
      <c r="V36" s="16"/>
    </row>
    <row r="37" spans="1:22" x14ac:dyDescent="0.35">
      <c r="A37" s="23" t="s">
        <v>36</v>
      </c>
      <c r="B37" s="2" t="s">
        <v>213</v>
      </c>
      <c r="C37" s="35">
        <f>'Import Vaud'!C37/'Import Vaud per capita'!$AD$4*1000</f>
        <v>12.729201380088355</v>
      </c>
      <c r="D37" s="12">
        <f>'Import Vaud'!D37/'Import Vaud per capita'!$AD$5*1000</f>
        <v>15.967867057856976</v>
      </c>
      <c r="E37" s="12">
        <f>'Import Vaud'!E37/'Import Vaud per capita'!$AD$6*1000</f>
        <v>17.1457807620815</v>
      </c>
      <c r="F37" s="12">
        <f>'Import Vaud'!F37/'Import Vaud per capita'!$AD$7*1000</f>
        <v>11.33566460566623</v>
      </c>
      <c r="G37" s="12">
        <f>'Import Vaud'!G37/'Import Vaud per capita'!$AD$8*1000</f>
        <v>12.493774105644034</v>
      </c>
      <c r="H37" s="12">
        <f>'Import Vaud'!H37/'Import Vaud per capita'!$AD$9*1000</f>
        <v>14.66471346923386</v>
      </c>
      <c r="I37" s="12">
        <f>'Import Vaud'!I37/'Import Vaud per capita'!$AD$10*1000</f>
        <v>10.602837079729481</v>
      </c>
      <c r="J37" s="12">
        <f>'Import Vaud'!J37/'Import Vaud per capita'!$AD$11*1000</f>
        <v>11.824995919209432</v>
      </c>
      <c r="K37" s="12">
        <f>'Import Vaud'!K37/'Import Vaud per capita'!$AD$12*1000</f>
        <v>11.4831754037821</v>
      </c>
      <c r="L37" s="12">
        <f>'Import Vaud'!L37/'Import Vaud per capita'!$AD$13*1000</f>
        <v>10.934706437765771</v>
      </c>
      <c r="M37" s="12">
        <f>'Import Vaud'!M37/'Import Vaud per capita'!$AD$14*1000</f>
        <v>15.101056399170499</v>
      </c>
      <c r="N37" s="12">
        <f>'Import Vaud'!N37/'Import Vaud per capita'!$AD$15*1000</f>
        <v>14.196356891701051</v>
      </c>
      <c r="O37" s="21"/>
      <c r="P37" s="21"/>
      <c r="Q37" s="21"/>
      <c r="R37" s="21"/>
      <c r="S37" s="21"/>
      <c r="T37" s="21"/>
      <c r="U37" s="21"/>
      <c r="V37" s="21"/>
    </row>
    <row r="38" spans="1:22" x14ac:dyDescent="0.35">
      <c r="A38" s="23" t="s">
        <v>37</v>
      </c>
      <c r="B38" s="2" t="s">
        <v>214</v>
      </c>
      <c r="C38" s="36" t="s">
        <v>8</v>
      </c>
      <c r="D38" s="36" t="s">
        <v>8</v>
      </c>
      <c r="E38" s="36" t="s">
        <v>8</v>
      </c>
      <c r="F38" s="36" t="s">
        <v>8</v>
      </c>
      <c r="G38" s="36" t="s">
        <v>8</v>
      </c>
      <c r="H38" s="36" t="s">
        <v>8</v>
      </c>
      <c r="I38" s="36" t="s">
        <v>8</v>
      </c>
      <c r="J38" s="36" t="s">
        <v>8</v>
      </c>
      <c r="K38" s="36" t="s">
        <v>8</v>
      </c>
      <c r="L38" s="36" t="s">
        <v>8</v>
      </c>
      <c r="M38" s="36" t="s">
        <v>8</v>
      </c>
      <c r="N38" s="36" t="s">
        <v>8</v>
      </c>
      <c r="O38" s="16"/>
      <c r="P38" s="16"/>
      <c r="Q38" s="16"/>
      <c r="R38" s="16"/>
      <c r="S38" s="16"/>
      <c r="T38" s="16"/>
      <c r="U38" s="16"/>
      <c r="V38" s="16"/>
    </row>
    <row r="39" spans="1:22" x14ac:dyDescent="0.35">
      <c r="A39" s="23" t="s">
        <v>38</v>
      </c>
      <c r="B39" s="2" t="s">
        <v>215</v>
      </c>
      <c r="C39" s="36" t="s">
        <v>8</v>
      </c>
      <c r="D39" s="36" t="s">
        <v>8</v>
      </c>
      <c r="E39" s="36" t="s">
        <v>8</v>
      </c>
      <c r="F39" s="36" t="s">
        <v>8</v>
      </c>
      <c r="G39" s="36" t="s">
        <v>8</v>
      </c>
      <c r="H39" s="36" t="s">
        <v>8</v>
      </c>
      <c r="I39" s="36" t="s">
        <v>8</v>
      </c>
      <c r="J39" s="36" t="s">
        <v>8</v>
      </c>
      <c r="K39" s="36" t="s">
        <v>8</v>
      </c>
      <c r="L39" s="36" t="s">
        <v>8</v>
      </c>
      <c r="M39" s="36" t="s">
        <v>8</v>
      </c>
      <c r="N39" s="36" t="s">
        <v>8</v>
      </c>
      <c r="O39" s="16"/>
      <c r="P39" s="16"/>
      <c r="Q39" s="16"/>
      <c r="R39" s="16"/>
      <c r="S39" s="16"/>
      <c r="T39" s="16"/>
      <c r="U39" s="16"/>
      <c r="V39" s="16"/>
    </row>
    <row r="40" spans="1:22" x14ac:dyDescent="0.35">
      <c r="A40" s="23" t="s">
        <v>39</v>
      </c>
      <c r="B40" s="2" t="s">
        <v>216</v>
      </c>
      <c r="C40" s="36" t="s">
        <v>8</v>
      </c>
      <c r="D40" s="36" t="s">
        <v>8</v>
      </c>
      <c r="E40" s="36" t="s">
        <v>8</v>
      </c>
      <c r="F40" s="36" t="s">
        <v>8</v>
      </c>
      <c r="G40" s="36" t="s">
        <v>8</v>
      </c>
      <c r="H40" s="36" t="s">
        <v>8</v>
      </c>
      <c r="I40" s="36" t="s">
        <v>8</v>
      </c>
      <c r="J40" s="36" t="s">
        <v>8</v>
      </c>
      <c r="K40" s="36" t="s">
        <v>8</v>
      </c>
      <c r="L40" s="36" t="s">
        <v>8</v>
      </c>
      <c r="M40" s="36" t="s">
        <v>8</v>
      </c>
      <c r="N40" s="36" t="s">
        <v>8</v>
      </c>
      <c r="O40" s="16"/>
      <c r="P40" s="16"/>
      <c r="Q40" s="16"/>
      <c r="R40" s="16"/>
      <c r="S40" s="16"/>
      <c r="T40" s="16"/>
      <c r="U40" s="16"/>
      <c r="V40" s="16"/>
    </row>
    <row r="41" spans="1:22" x14ac:dyDescent="0.35">
      <c r="A41" s="23" t="s">
        <v>40</v>
      </c>
      <c r="B41" s="2" t="s">
        <v>217</v>
      </c>
      <c r="C41" s="36" t="s">
        <v>8</v>
      </c>
      <c r="D41" s="36" t="s">
        <v>8</v>
      </c>
      <c r="E41" s="36" t="s">
        <v>8</v>
      </c>
      <c r="F41" s="36" t="s">
        <v>8</v>
      </c>
      <c r="G41" s="36" t="s">
        <v>8</v>
      </c>
      <c r="H41" s="36" t="s">
        <v>8</v>
      </c>
      <c r="I41" s="36" t="s">
        <v>8</v>
      </c>
      <c r="J41" s="36" t="s">
        <v>8</v>
      </c>
      <c r="K41" s="36" t="s">
        <v>8</v>
      </c>
      <c r="L41" s="36" t="s">
        <v>8</v>
      </c>
      <c r="M41" s="36" t="s">
        <v>8</v>
      </c>
      <c r="N41" s="36" t="s">
        <v>8</v>
      </c>
      <c r="O41" s="16"/>
      <c r="P41" s="16"/>
      <c r="Q41" s="16"/>
      <c r="R41" s="16"/>
      <c r="S41" s="16"/>
      <c r="T41" s="16"/>
      <c r="U41" s="16"/>
      <c r="V41" s="16"/>
    </row>
    <row r="42" spans="1:22" x14ac:dyDescent="0.35">
      <c r="A42" s="23" t="s">
        <v>41</v>
      </c>
      <c r="B42" s="2" t="s">
        <v>218</v>
      </c>
      <c r="C42" s="36" t="s">
        <v>8</v>
      </c>
      <c r="D42" s="36" t="s">
        <v>8</v>
      </c>
      <c r="E42" s="36" t="s">
        <v>8</v>
      </c>
      <c r="F42" s="36" t="s">
        <v>8</v>
      </c>
      <c r="G42" s="36" t="s">
        <v>8</v>
      </c>
      <c r="H42" s="36" t="s">
        <v>8</v>
      </c>
      <c r="I42" s="36" t="s">
        <v>8</v>
      </c>
      <c r="J42" s="36" t="s">
        <v>8</v>
      </c>
      <c r="K42" s="36" t="s">
        <v>8</v>
      </c>
      <c r="L42" s="36" t="s">
        <v>8</v>
      </c>
      <c r="M42" s="36" t="s">
        <v>8</v>
      </c>
      <c r="N42" s="36" t="s">
        <v>8</v>
      </c>
      <c r="O42" s="16"/>
      <c r="P42" s="16"/>
      <c r="Q42" s="16"/>
      <c r="R42" s="16"/>
      <c r="S42" s="16"/>
      <c r="T42" s="16"/>
      <c r="U42" s="16"/>
      <c r="V42" s="16"/>
    </row>
    <row r="43" spans="1:22" x14ac:dyDescent="0.35">
      <c r="A43" s="23" t="s">
        <v>42</v>
      </c>
      <c r="B43" s="2" t="s">
        <v>219</v>
      </c>
      <c r="C43" s="36" t="s">
        <v>8</v>
      </c>
      <c r="D43" s="36" t="s">
        <v>8</v>
      </c>
      <c r="E43" s="36" t="s">
        <v>8</v>
      </c>
      <c r="F43" s="36" t="s">
        <v>8</v>
      </c>
      <c r="G43" s="36" t="s">
        <v>8</v>
      </c>
      <c r="H43" s="36" t="s">
        <v>8</v>
      </c>
      <c r="I43" s="36" t="s">
        <v>8</v>
      </c>
      <c r="J43" s="36" t="s">
        <v>8</v>
      </c>
      <c r="K43" s="36" t="s">
        <v>8</v>
      </c>
      <c r="L43" s="36" t="s">
        <v>8</v>
      </c>
      <c r="M43" s="36" t="s">
        <v>8</v>
      </c>
      <c r="N43" s="36" t="s">
        <v>8</v>
      </c>
      <c r="O43" s="16"/>
      <c r="P43" s="16"/>
      <c r="Q43" s="16"/>
      <c r="R43" s="16"/>
      <c r="S43" s="16"/>
      <c r="T43" s="16"/>
      <c r="U43" s="16"/>
      <c r="V43" s="16"/>
    </row>
    <row r="44" spans="1:22" x14ac:dyDescent="0.35">
      <c r="A44" s="23" t="s">
        <v>43</v>
      </c>
      <c r="B44" s="2" t="s">
        <v>220</v>
      </c>
      <c r="C44" s="36" t="s">
        <v>8</v>
      </c>
      <c r="D44" s="36" t="s">
        <v>8</v>
      </c>
      <c r="E44" s="36" t="s">
        <v>8</v>
      </c>
      <c r="F44" s="36" t="s">
        <v>8</v>
      </c>
      <c r="G44" s="36" t="s">
        <v>8</v>
      </c>
      <c r="H44" s="36" t="s">
        <v>8</v>
      </c>
      <c r="I44" s="36" t="s">
        <v>8</v>
      </c>
      <c r="J44" s="36" t="s">
        <v>8</v>
      </c>
      <c r="K44" s="36" t="s">
        <v>8</v>
      </c>
      <c r="L44" s="36" t="s">
        <v>8</v>
      </c>
      <c r="M44" s="36" t="s">
        <v>8</v>
      </c>
      <c r="N44" s="36" t="s">
        <v>8</v>
      </c>
      <c r="O44" s="16"/>
      <c r="P44" s="16"/>
      <c r="Q44" s="16"/>
      <c r="R44" s="16"/>
      <c r="S44" s="16"/>
      <c r="T44" s="16"/>
      <c r="U44" s="16"/>
      <c r="V44" s="16"/>
    </row>
    <row r="45" spans="1:22" x14ac:dyDescent="0.35">
      <c r="A45" s="23" t="s">
        <v>44</v>
      </c>
      <c r="B45" s="2" t="s">
        <v>221</v>
      </c>
      <c r="C45" s="36" t="s">
        <v>8</v>
      </c>
      <c r="D45" s="36" t="s">
        <v>8</v>
      </c>
      <c r="E45" s="36" t="s">
        <v>8</v>
      </c>
      <c r="F45" s="36" t="s">
        <v>8</v>
      </c>
      <c r="G45" s="36" t="s">
        <v>8</v>
      </c>
      <c r="H45" s="36" t="s">
        <v>8</v>
      </c>
      <c r="I45" s="36" t="s">
        <v>8</v>
      </c>
      <c r="J45" s="36" t="s">
        <v>8</v>
      </c>
      <c r="K45" s="36" t="s">
        <v>8</v>
      </c>
      <c r="L45" s="36" t="s">
        <v>8</v>
      </c>
      <c r="M45" s="36" t="s">
        <v>8</v>
      </c>
      <c r="N45" s="36" t="s">
        <v>8</v>
      </c>
      <c r="O45" s="16"/>
      <c r="P45" s="16"/>
      <c r="Q45" s="16"/>
      <c r="R45" s="16"/>
      <c r="S45" s="16"/>
      <c r="T45" s="16"/>
      <c r="U45" s="16"/>
      <c r="V45" s="16"/>
    </row>
    <row r="46" spans="1:22" x14ac:dyDescent="0.35">
      <c r="A46" s="23" t="s">
        <v>45</v>
      </c>
      <c r="B46" s="2" t="s">
        <v>222</v>
      </c>
      <c r="C46" s="36" t="s">
        <v>8</v>
      </c>
      <c r="D46" s="36" t="s">
        <v>8</v>
      </c>
      <c r="E46" s="36" t="s">
        <v>8</v>
      </c>
      <c r="F46" s="36" t="s">
        <v>8</v>
      </c>
      <c r="G46" s="36" t="s">
        <v>8</v>
      </c>
      <c r="H46" s="36" t="s">
        <v>8</v>
      </c>
      <c r="I46" s="36" t="s">
        <v>8</v>
      </c>
      <c r="J46" s="36" t="s">
        <v>8</v>
      </c>
      <c r="K46" s="36" t="s">
        <v>8</v>
      </c>
      <c r="L46" s="36" t="s">
        <v>8</v>
      </c>
      <c r="M46" s="36" t="s">
        <v>8</v>
      </c>
      <c r="N46" s="36" t="s">
        <v>8</v>
      </c>
      <c r="O46" s="16"/>
      <c r="P46" s="16"/>
      <c r="Q46" s="16"/>
      <c r="R46" s="16"/>
      <c r="S46" s="16"/>
      <c r="T46" s="16"/>
      <c r="U46" s="16"/>
      <c r="V46" s="16"/>
    </row>
    <row r="47" spans="1:22" x14ac:dyDescent="0.35">
      <c r="A47" s="23" t="s">
        <v>46</v>
      </c>
      <c r="B47" s="2" t="s">
        <v>223</v>
      </c>
      <c r="C47" s="36" t="s">
        <v>8</v>
      </c>
      <c r="D47" s="36" t="s">
        <v>8</v>
      </c>
      <c r="E47" s="36" t="s">
        <v>8</v>
      </c>
      <c r="F47" s="36" t="s">
        <v>8</v>
      </c>
      <c r="G47" s="36" t="s">
        <v>8</v>
      </c>
      <c r="H47" s="36" t="s">
        <v>8</v>
      </c>
      <c r="I47" s="36" t="s">
        <v>8</v>
      </c>
      <c r="J47" s="36" t="s">
        <v>8</v>
      </c>
      <c r="K47" s="36" t="s">
        <v>8</v>
      </c>
      <c r="L47" s="36" t="s">
        <v>8</v>
      </c>
      <c r="M47" s="36" t="s">
        <v>8</v>
      </c>
      <c r="N47" s="36" t="s">
        <v>8</v>
      </c>
      <c r="O47" s="16"/>
      <c r="P47" s="16"/>
      <c r="Q47" s="16"/>
      <c r="R47" s="16"/>
      <c r="S47" s="16"/>
      <c r="T47" s="16"/>
      <c r="U47" s="16"/>
      <c r="V47" s="16"/>
    </row>
    <row r="48" spans="1:22" x14ac:dyDescent="0.35">
      <c r="A48" s="23" t="s">
        <v>47</v>
      </c>
      <c r="B48" s="2" t="s">
        <v>224</v>
      </c>
      <c r="C48" s="36" t="s">
        <v>8</v>
      </c>
      <c r="D48" s="36" t="s">
        <v>8</v>
      </c>
      <c r="E48" s="36" t="s">
        <v>8</v>
      </c>
      <c r="F48" s="36" t="s">
        <v>8</v>
      </c>
      <c r="G48" s="36" t="s">
        <v>8</v>
      </c>
      <c r="H48" s="36" t="s">
        <v>8</v>
      </c>
      <c r="I48" s="36" t="s">
        <v>8</v>
      </c>
      <c r="J48" s="36" t="s">
        <v>8</v>
      </c>
      <c r="K48" s="36" t="s">
        <v>8</v>
      </c>
      <c r="L48" s="36" t="s">
        <v>8</v>
      </c>
      <c r="M48" s="36" t="s">
        <v>8</v>
      </c>
      <c r="N48" s="36" t="s">
        <v>8</v>
      </c>
      <c r="O48" s="16"/>
      <c r="P48" s="16"/>
      <c r="Q48" s="16"/>
      <c r="R48" s="16"/>
      <c r="S48" s="16"/>
      <c r="T48" s="16"/>
      <c r="U48" s="16"/>
      <c r="V48" s="16"/>
    </row>
    <row r="49" spans="1:22" x14ac:dyDescent="0.35">
      <c r="A49" s="23" t="s">
        <v>48</v>
      </c>
      <c r="B49" s="2" t="s">
        <v>225</v>
      </c>
      <c r="C49" s="36" t="s">
        <v>8</v>
      </c>
      <c r="D49" s="36" t="s">
        <v>8</v>
      </c>
      <c r="E49" s="36" t="s">
        <v>8</v>
      </c>
      <c r="F49" s="36" t="s">
        <v>8</v>
      </c>
      <c r="G49" s="36" t="s">
        <v>8</v>
      </c>
      <c r="H49" s="36" t="s">
        <v>8</v>
      </c>
      <c r="I49" s="36" t="s">
        <v>8</v>
      </c>
      <c r="J49" s="36" t="s">
        <v>8</v>
      </c>
      <c r="K49" s="36" t="s">
        <v>8</v>
      </c>
      <c r="L49" s="36" t="s">
        <v>8</v>
      </c>
      <c r="M49" s="36" t="s">
        <v>8</v>
      </c>
      <c r="N49" s="36" t="s">
        <v>8</v>
      </c>
      <c r="O49" s="16"/>
      <c r="P49" s="16"/>
      <c r="Q49" s="16"/>
      <c r="R49" s="16"/>
      <c r="S49" s="16"/>
      <c r="T49" s="16"/>
      <c r="U49" s="16"/>
      <c r="V49" s="16"/>
    </row>
    <row r="50" spans="1:22" x14ac:dyDescent="0.35">
      <c r="A50" s="23" t="s">
        <v>49</v>
      </c>
      <c r="B50" s="2" t="s">
        <v>226</v>
      </c>
      <c r="C50" s="35">
        <f>'Import Vaud'!C50/'Import Vaud per capita'!$AD$4*1000</f>
        <v>4.8456206927036369</v>
      </c>
      <c r="D50" s="12">
        <f>'Import Vaud'!D50/'Import Vaud per capita'!$AD$5*1000</f>
        <v>6.8170144495979681</v>
      </c>
      <c r="E50" s="12">
        <f>'Import Vaud'!E50/'Import Vaud per capita'!$AD$6*1000</f>
        <v>4.2928775939250325</v>
      </c>
      <c r="F50" s="12">
        <f>'Import Vaud'!F50/'Import Vaud per capita'!$AD$7*1000</f>
        <v>4.0188211010636632</v>
      </c>
      <c r="G50" s="12">
        <f>'Import Vaud'!G50/'Import Vaud per capita'!$AD$8*1000</f>
        <v>4.5549324242459317</v>
      </c>
      <c r="H50" s="12">
        <f>'Import Vaud'!H50/'Import Vaud per capita'!$AD$9*1000</f>
        <v>3.6017039313207988</v>
      </c>
      <c r="I50" s="12">
        <f>'Import Vaud'!I50/'Import Vaud per capita'!$AD$10*1000</f>
        <v>4.2934161863601155</v>
      </c>
      <c r="J50" s="12">
        <f>'Import Vaud'!J50/'Import Vaud per capita'!$AD$11*1000</f>
        <v>4.7969647098553505</v>
      </c>
      <c r="K50" s="12">
        <f>'Import Vaud'!K50/'Import Vaud per capita'!$AD$12*1000</f>
        <v>3.3112315654008526</v>
      </c>
      <c r="L50" s="12">
        <f>'Import Vaud'!L50/'Import Vaud per capita'!$AD$13*1000</f>
        <v>3.1061545150985519</v>
      </c>
      <c r="M50" s="12">
        <f>'Import Vaud'!M50/'Import Vaud per capita'!$AD$14*1000</f>
        <v>4.5186734593086291</v>
      </c>
      <c r="N50" s="12">
        <f>'Import Vaud'!N50/'Import Vaud per capita'!$AD$15*1000</f>
        <v>4.6006127222914772</v>
      </c>
      <c r="O50" s="21"/>
      <c r="P50" s="21"/>
      <c r="Q50" s="21"/>
      <c r="R50" s="21"/>
      <c r="S50" s="21"/>
      <c r="T50" s="21"/>
      <c r="U50" s="21"/>
      <c r="V50" s="21"/>
    </row>
    <row r="51" spans="1:22" x14ac:dyDescent="0.35">
      <c r="A51" s="23" t="s">
        <v>50</v>
      </c>
      <c r="B51" s="2" t="s">
        <v>227</v>
      </c>
      <c r="C51" s="36" t="s">
        <v>8</v>
      </c>
      <c r="D51" s="36" t="s">
        <v>8</v>
      </c>
      <c r="E51" s="36" t="s">
        <v>8</v>
      </c>
      <c r="F51" s="36" t="s">
        <v>8</v>
      </c>
      <c r="G51" s="36" t="s">
        <v>8</v>
      </c>
      <c r="H51" s="36" t="s">
        <v>8</v>
      </c>
      <c r="I51" s="36" t="s">
        <v>8</v>
      </c>
      <c r="J51" s="36" t="s">
        <v>8</v>
      </c>
      <c r="K51" s="36" t="s">
        <v>8</v>
      </c>
      <c r="L51" s="36" t="s">
        <v>8</v>
      </c>
      <c r="M51" s="36" t="s">
        <v>8</v>
      </c>
      <c r="N51" s="36" t="s">
        <v>8</v>
      </c>
      <c r="O51" s="16"/>
      <c r="P51" s="16"/>
      <c r="Q51" s="16"/>
      <c r="R51" s="16"/>
      <c r="S51" s="16"/>
      <c r="T51" s="16"/>
      <c r="U51" s="16"/>
      <c r="V51" s="16"/>
    </row>
    <row r="52" spans="1:22" x14ac:dyDescent="0.35">
      <c r="A52" s="23" t="s">
        <v>51</v>
      </c>
      <c r="B52" s="2" t="s">
        <v>228</v>
      </c>
      <c r="C52" s="36" t="s">
        <v>8</v>
      </c>
      <c r="D52" s="36" t="s">
        <v>8</v>
      </c>
      <c r="E52" s="36" t="s">
        <v>8</v>
      </c>
      <c r="F52" s="36" t="s">
        <v>8</v>
      </c>
      <c r="G52" s="36" t="s">
        <v>8</v>
      </c>
      <c r="H52" s="36" t="s">
        <v>8</v>
      </c>
      <c r="I52" s="36" t="s">
        <v>8</v>
      </c>
      <c r="J52" s="36" t="s">
        <v>8</v>
      </c>
      <c r="K52" s="36" t="s">
        <v>8</v>
      </c>
      <c r="L52" s="36" t="s">
        <v>8</v>
      </c>
      <c r="M52" s="36" t="s">
        <v>8</v>
      </c>
      <c r="N52" s="36" t="s">
        <v>8</v>
      </c>
      <c r="O52" s="16"/>
      <c r="P52" s="16"/>
      <c r="Q52" s="16"/>
      <c r="R52" s="16"/>
      <c r="S52" s="16"/>
      <c r="T52" s="16"/>
      <c r="U52" s="16"/>
      <c r="V52" s="16"/>
    </row>
    <row r="53" spans="1:22" x14ac:dyDescent="0.35">
      <c r="A53" s="23" t="s">
        <v>52</v>
      </c>
      <c r="B53" s="2" t="s">
        <v>229</v>
      </c>
      <c r="C53" s="36" t="s">
        <v>8</v>
      </c>
      <c r="D53" s="36" t="s">
        <v>8</v>
      </c>
      <c r="E53" s="36" t="s">
        <v>8</v>
      </c>
      <c r="F53" s="36" t="s">
        <v>8</v>
      </c>
      <c r="G53" s="36" t="s">
        <v>8</v>
      </c>
      <c r="H53" s="36" t="s">
        <v>8</v>
      </c>
      <c r="I53" s="36" t="s">
        <v>8</v>
      </c>
      <c r="J53" s="36" t="s">
        <v>8</v>
      </c>
      <c r="K53" s="36" t="s">
        <v>8</v>
      </c>
      <c r="L53" s="36" t="s">
        <v>8</v>
      </c>
      <c r="M53" s="36" t="s">
        <v>8</v>
      </c>
      <c r="N53" s="36" t="s">
        <v>8</v>
      </c>
      <c r="O53" s="16"/>
      <c r="P53" s="16"/>
      <c r="Q53" s="16"/>
      <c r="R53" s="16"/>
      <c r="S53" s="16"/>
      <c r="T53" s="16"/>
      <c r="U53" s="16"/>
      <c r="V53" s="16"/>
    </row>
    <row r="54" spans="1:22" x14ac:dyDescent="0.35">
      <c r="A54" s="23" t="s">
        <v>53</v>
      </c>
      <c r="B54" s="2" t="s">
        <v>230</v>
      </c>
      <c r="C54" s="36" t="s">
        <v>8</v>
      </c>
      <c r="D54" s="36" t="s">
        <v>8</v>
      </c>
      <c r="E54" s="36" t="s">
        <v>8</v>
      </c>
      <c r="F54" s="36" t="s">
        <v>8</v>
      </c>
      <c r="G54" s="36" t="s">
        <v>8</v>
      </c>
      <c r="H54" s="36" t="s">
        <v>8</v>
      </c>
      <c r="I54" s="36" t="s">
        <v>8</v>
      </c>
      <c r="J54" s="36" t="s">
        <v>8</v>
      </c>
      <c r="K54" s="36" t="s">
        <v>8</v>
      </c>
      <c r="L54" s="36" t="s">
        <v>8</v>
      </c>
      <c r="M54" s="36" t="s">
        <v>8</v>
      </c>
      <c r="N54" s="36" t="s">
        <v>8</v>
      </c>
      <c r="O54" s="16"/>
      <c r="P54" s="16"/>
      <c r="Q54" s="16"/>
      <c r="R54" s="16"/>
      <c r="S54" s="16"/>
      <c r="T54" s="16"/>
      <c r="U54" s="16"/>
      <c r="V54" s="16"/>
    </row>
    <row r="55" spans="1:22" x14ac:dyDescent="0.35">
      <c r="A55" s="23" t="s">
        <v>54</v>
      </c>
      <c r="B55" s="2" t="s">
        <v>231</v>
      </c>
      <c r="C55" s="36" t="s">
        <v>8</v>
      </c>
      <c r="D55" s="36" t="s">
        <v>8</v>
      </c>
      <c r="E55" s="36" t="s">
        <v>8</v>
      </c>
      <c r="F55" s="36" t="s">
        <v>8</v>
      </c>
      <c r="G55" s="36" t="s">
        <v>8</v>
      </c>
      <c r="H55" s="36" t="s">
        <v>8</v>
      </c>
      <c r="I55" s="36" t="s">
        <v>8</v>
      </c>
      <c r="J55" s="36" t="s">
        <v>8</v>
      </c>
      <c r="K55" s="36" t="s">
        <v>8</v>
      </c>
      <c r="L55" s="36" t="s">
        <v>8</v>
      </c>
      <c r="M55" s="36" t="s">
        <v>8</v>
      </c>
      <c r="N55" s="36" t="s">
        <v>8</v>
      </c>
      <c r="O55" s="16"/>
      <c r="P55" s="16"/>
      <c r="Q55" s="16"/>
      <c r="R55" s="16"/>
      <c r="S55" s="16"/>
      <c r="T55" s="16"/>
      <c r="U55" s="16"/>
      <c r="V55" s="16"/>
    </row>
    <row r="56" spans="1:22" x14ac:dyDescent="0.35">
      <c r="A56" s="23" t="s">
        <v>55</v>
      </c>
      <c r="B56" s="2" t="s">
        <v>232</v>
      </c>
      <c r="C56" s="36" t="s">
        <v>8</v>
      </c>
      <c r="D56" s="36" t="s">
        <v>8</v>
      </c>
      <c r="E56" s="36" t="s">
        <v>8</v>
      </c>
      <c r="F56" s="36" t="s">
        <v>8</v>
      </c>
      <c r="G56" s="36" t="s">
        <v>8</v>
      </c>
      <c r="H56" s="36" t="s">
        <v>8</v>
      </c>
      <c r="I56" s="36" t="s">
        <v>8</v>
      </c>
      <c r="J56" s="36" t="s">
        <v>8</v>
      </c>
      <c r="K56" s="36" t="s">
        <v>8</v>
      </c>
      <c r="L56" s="36" t="s">
        <v>8</v>
      </c>
      <c r="M56" s="36" t="s">
        <v>8</v>
      </c>
      <c r="N56" s="36" t="s">
        <v>8</v>
      </c>
      <c r="O56" s="16"/>
      <c r="P56" s="16"/>
      <c r="Q56" s="16"/>
      <c r="R56" s="16"/>
      <c r="S56" s="16"/>
      <c r="T56" s="16"/>
      <c r="U56" s="16"/>
      <c r="V56" s="16"/>
    </row>
    <row r="57" spans="1:22" x14ac:dyDescent="0.35">
      <c r="A57" s="23" t="s">
        <v>56</v>
      </c>
      <c r="B57" s="2" t="s">
        <v>233</v>
      </c>
      <c r="C57" s="36" t="s">
        <v>8</v>
      </c>
      <c r="D57" s="36" t="s">
        <v>8</v>
      </c>
      <c r="E57" s="36" t="s">
        <v>8</v>
      </c>
      <c r="F57" s="36" t="s">
        <v>8</v>
      </c>
      <c r="G57" s="36" t="s">
        <v>8</v>
      </c>
      <c r="H57" s="36" t="s">
        <v>8</v>
      </c>
      <c r="I57" s="36" t="s">
        <v>8</v>
      </c>
      <c r="J57" s="36" t="s">
        <v>8</v>
      </c>
      <c r="K57" s="36" t="s">
        <v>8</v>
      </c>
      <c r="L57" s="36" t="s">
        <v>8</v>
      </c>
      <c r="M57" s="36" t="s">
        <v>8</v>
      </c>
      <c r="N57" s="36" t="s">
        <v>8</v>
      </c>
      <c r="O57" s="16"/>
      <c r="P57" s="16"/>
      <c r="Q57" s="16"/>
      <c r="R57" s="16"/>
      <c r="S57" s="16"/>
      <c r="T57" s="16"/>
      <c r="U57" s="16"/>
      <c r="V57" s="16"/>
    </row>
    <row r="58" spans="1:22" x14ac:dyDescent="0.35">
      <c r="A58" s="23" t="s">
        <v>57</v>
      </c>
      <c r="B58" s="2" t="s">
        <v>234</v>
      </c>
      <c r="C58" s="36" t="s">
        <v>8</v>
      </c>
      <c r="D58" s="36" t="s">
        <v>8</v>
      </c>
      <c r="E58" s="36" t="s">
        <v>8</v>
      </c>
      <c r="F58" s="36" t="s">
        <v>8</v>
      </c>
      <c r="G58" s="36" t="s">
        <v>8</v>
      </c>
      <c r="H58" s="36" t="s">
        <v>8</v>
      </c>
      <c r="I58" s="36" t="s">
        <v>8</v>
      </c>
      <c r="J58" s="36" t="s">
        <v>8</v>
      </c>
      <c r="K58" s="36" t="s">
        <v>8</v>
      </c>
      <c r="L58" s="36" t="s">
        <v>8</v>
      </c>
      <c r="M58" s="36" t="s">
        <v>8</v>
      </c>
      <c r="N58" s="36" t="s">
        <v>8</v>
      </c>
      <c r="O58" s="16"/>
      <c r="P58" s="16"/>
      <c r="Q58" s="16"/>
      <c r="R58" s="16"/>
      <c r="S58" s="16"/>
      <c r="T58" s="16"/>
      <c r="U58" s="16"/>
      <c r="V58" s="16"/>
    </row>
    <row r="59" spans="1:22" x14ac:dyDescent="0.35">
      <c r="A59" s="23" t="s">
        <v>58</v>
      </c>
      <c r="B59" s="2" t="s">
        <v>235</v>
      </c>
      <c r="C59" s="36" t="s">
        <v>8</v>
      </c>
      <c r="D59" s="36" t="s">
        <v>8</v>
      </c>
      <c r="E59" s="36" t="s">
        <v>8</v>
      </c>
      <c r="F59" s="36" t="s">
        <v>8</v>
      </c>
      <c r="G59" s="36" t="s">
        <v>8</v>
      </c>
      <c r="H59" s="36" t="s">
        <v>8</v>
      </c>
      <c r="I59" s="36" t="s">
        <v>8</v>
      </c>
      <c r="J59" s="36" t="s">
        <v>8</v>
      </c>
      <c r="K59" s="36" t="s">
        <v>8</v>
      </c>
      <c r="L59" s="36" t="s">
        <v>8</v>
      </c>
      <c r="M59" s="36" t="s">
        <v>8</v>
      </c>
      <c r="N59" s="36" t="s">
        <v>8</v>
      </c>
      <c r="O59" s="16"/>
      <c r="P59" s="16"/>
      <c r="Q59" s="16"/>
      <c r="R59" s="16"/>
      <c r="S59" s="16"/>
      <c r="T59" s="16"/>
      <c r="U59" s="16"/>
      <c r="V59" s="16"/>
    </row>
    <row r="60" spans="1:22" x14ac:dyDescent="0.35">
      <c r="A60" s="23" t="s">
        <v>59</v>
      </c>
      <c r="B60" s="2" t="s">
        <v>236</v>
      </c>
      <c r="C60" s="36" t="s">
        <v>8</v>
      </c>
      <c r="D60" s="36" t="s">
        <v>8</v>
      </c>
      <c r="E60" s="36" t="s">
        <v>8</v>
      </c>
      <c r="F60" s="36" t="s">
        <v>8</v>
      </c>
      <c r="G60" s="36" t="s">
        <v>8</v>
      </c>
      <c r="H60" s="36" t="s">
        <v>8</v>
      </c>
      <c r="I60" s="36" t="s">
        <v>8</v>
      </c>
      <c r="J60" s="36" t="s">
        <v>8</v>
      </c>
      <c r="K60" s="36" t="s">
        <v>8</v>
      </c>
      <c r="L60" s="36" t="s">
        <v>8</v>
      </c>
      <c r="M60" s="36" t="s">
        <v>8</v>
      </c>
      <c r="N60" s="36" t="s">
        <v>8</v>
      </c>
      <c r="O60" s="16"/>
      <c r="P60" s="16"/>
      <c r="Q60" s="16"/>
      <c r="R60" s="16"/>
      <c r="S60" s="16"/>
      <c r="T60" s="16"/>
      <c r="U60" s="16"/>
      <c r="V60" s="16"/>
    </row>
    <row r="61" spans="1:22" x14ac:dyDescent="0.35">
      <c r="A61" s="23" t="s">
        <v>60</v>
      </c>
      <c r="B61" s="2" t="s">
        <v>237</v>
      </c>
      <c r="C61" s="36" t="s">
        <v>8</v>
      </c>
      <c r="D61" s="36" t="s">
        <v>8</v>
      </c>
      <c r="E61" s="36" t="s">
        <v>8</v>
      </c>
      <c r="F61" s="36" t="s">
        <v>8</v>
      </c>
      <c r="G61" s="36" t="s">
        <v>8</v>
      </c>
      <c r="H61" s="36" t="s">
        <v>8</v>
      </c>
      <c r="I61" s="36" t="s">
        <v>8</v>
      </c>
      <c r="J61" s="36" t="s">
        <v>8</v>
      </c>
      <c r="K61" s="36" t="s">
        <v>8</v>
      </c>
      <c r="L61" s="36" t="s">
        <v>8</v>
      </c>
      <c r="M61" s="36" t="s">
        <v>8</v>
      </c>
      <c r="N61" s="36" t="s">
        <v>8</v>
      </c>
      <c r="O61" s="16"/>
      <c r="P61" s="16"/>
      <c r="Q61" s="16"/>
      <c r="R61" s="16"/>
      <c r="S61" s="16"/>
      <c r="T61" s="16"/>
      <c r="U61" s="16"/>
      <c r="V61" s="16"/>
    </row>
    <row r="62" spans="1:22" x14ac:dyDescent="0.35">
      <c r="A62" s="23" t="s">
        <v>61</v>
      </c>
      <c r="B62" s="2" t="s">
        <v>238</v>
      </c>
      <c r="C62" s="35">
        <f>'Import Vaud'!C62/'Import Vaud per capita'!$AD$4*1000</f>
        <v>2.0591204072969909</v>
      </c>
      <c r="D62" s="12">
        <f>'Import Vaud'!D62/'Import Vaud per capita'!$AD$5*1000</f>
        <v>1.3415436239868155</v>
      </c>
      <c r="E62" s="12">
        <f>'Import Vaud'!E62/'Import Vaud per capita'!$AD$6*1000</f>
        <v>1.3443108809816662</v>
      </c>
      <c r="F62" s="12">
        <f>'Import Vaud'!F62/'Import Vaud per capita'!$AD$7*1000</f>
        <v>2.9510678730297575</v>
      </c>
      <c r="G62" s="12">
        <f>'Import Vaud'!G62/'Import Vaud per capita'!$AD$8*1000</f>
        <v>2.184057280558557</v>
      </c>
      <c r="H62" s="12">
        <f>'Import Vaud'!H62/'Import Vaud per capita'!$AD$9*1000</f>
        <v>1.1454837063320915</v>
      </c>
      <c r="I62" s="12">
        <f>'Import Vaud'!I62/'Import Vaud per capita'!$AD$10*1000</f>
        <v>2.9103550287832021</v>
      </c>
      <c r="J62" s="12">
        <f>'Import Vaud'!J62/'Import Vaud per capita'!$AD$11*1000</f>
        <v>1.4450834433420214</v>
      </c>
      <c r="K62" s="12">
        <f>'Import Vaud'!K62/'Import Vaud per capita'!$AD$12*1000</f>
        <v>1.7666611636365521</v>
      </c>
      <c r="L62" s="12">
        <f>'Import Vaud'!L62/'Import Vaud per capita'!$AD$13*1000</f>
        <v>2.2903411809360135</v>
      </c>
      <c r="M62" s="12">
        <f>'Import Vaud'!M62/'Import Vaud per capita'!$AD$14*1000</f>
        <v>1.4409478785176408</v>
      </c>
      <c r="N62" s="12">
        <f>'Import Vaud'!N62/'Import Vaud per capita'!$AD$15*1000</f>
        <v>1.8379057433130515</v>
      </c>
      <c r="O62" s="21"/>
      <c r="P62" s="21"/>
      <c r="Q62" s="21"/>
      <c r="R62" s="21"/>
      <c r="S62" s="21"/>
      <c r="T62" s="21"/>
      <c r="U62" s="21"/>
      <c r="V62" s="21"/>
    </row>
    <row r="63" spans="1:22" x14ac:dyDescent="0.35">
      <c r="A63" s="23" t="s">
        <v>62</v>
      </c>
      <c r="B63" s="2" t="s">
        <v>239</v>
      </c>
      <c r="C63" s="36" t="s">
        <v>8</v>
      </c>
      <c r="D63" s="36" t="s">
        <v>8</v>
      </c>
      <c r="E63" s="36" t="s">
        <v>8</v>
      </c>
      <c r="F63" s="36" t="s">
        <v>8</v>
      </c>
      <c r="G63" s="36" t="s">
        <v>8</v>
      </c>
      <c r="H63" s="36" t="s">
        <v>8</v>
      </c>
      <c r="I63" s="36" t="s">
        <v>8</v>
      </c>
      <c r="J63" s="36" t="s">
        <v>8</v>
      </c>
      <c r="K63" s="36" t="s">
        <v>8</v>
      </c>
      <c r="L63" s="36" t="s">
        <v>8</v>
      </c>
      <c r="M63" s="36" t="s">
        <v>8</v>
      </c>
      <c r="N63" s="36" t="s">
        <v>8</v>
      </c>
      <c r="O63" s="16"/>
      <c r="P63" s="16"/>
      <c r="Q63" s="16"/>
      <c r="R63" s="16"/>
      <c r="S63" s="16"/>
      <c r="T63" s="16"/>
      <c r="U63" s="16"/>
      <c r="V63" s="16"/>
    </row>
    <row r="64" spans="1:22" x14ac:dyDescent="0.35">
      <c r="A64" s="23" t="s">
        <v>63</v>
      </c>
      <c r="B64" s="2" t="s">
        <v>240</v>
      </c>
      <c r="C64" s="36" t="s">
        <v>8</v>
      </c>
      <c r="D64" s="36" t="s">
        <v>8</v>
      </c>
      <c r="E64" s="36" t="s">
        <v>8</v>
      </c>
      <c r="F64" s="36" t="s">
        <v>8</v>
      </c>
      <c r="G64" s="36" t="s">
        <v>8</v>
      </c>
      <c r="H64" s="36" t="s">
        <v>8</v>
      </c>
      <c r="I64" s="36" t="s">
        <v>8</v>
      </c>
      <c r="J64" s="36" t="s">
        <v>8</v>
      </c>
      <c r="K64" s="36" t="s">
        <v>8</v>
      </c>
      <c r="L64" s="36" t="s">
        <v>8</v>
      </c>
      <c r="M64" s="36" t="s">
        <v>8</v>
      </c>
      <c r="N64" s="36" t="s">
        <v>8</v>
      </c>
      <c r="O64" s="16"/>
      <c r="P64" s="16"/>
      <c r="Q64" s="16"/>
      <c r="R64" s="16"/>
      <c r="S64" s="16"/>
      <c r="T64" s="16"/>
      <c r="U64" s="16"/>
      <c r="V64" s="16"/>
    </row>
    <row r="65" spans="1:22" x14ac:dyDescent="0.35">
      <c r="A65" s="23" t="s">
        <v>64</v>
      </c>
      <c r="B65" s="2" t="s">
        <v>241</v>
      </c>
      <c r="C65" s="36" t="s">
        <v>8</v>
      </c>
      <c r="D65" s="36" t="s">
        <v>8</v>
      </c>
      <c r="E65" s="36" t="s">
        <v>8</v>
      </c>
      <c r="F65" s="36" t="s">
        <v>8</v>
      </c>
      <c r="G65" s="36" t="s">
        <v>8</v>
      </c>
      <c r="H65" s="36" t="s">
        <v>8</v>
      </c>
      <c r="I65" s="36" t="s">
        <v>8</v>
      </c>
      <c r="J65" s="36" t="s">
        <v>8</v>
      </c>
      <c r="K65" s="36" t="s">
        <v>8</v>
      </c>
      <c r="L65" s="36" t="s">
        <v>8</v>
      </c>
      <c r="M65" s="36" t="s">
        <v>8</v>
      </c>
      <c r="N65" s="36" t="s">
        <v>8</v>
      </c>
      <c r="O65" s="16"/>
      <c r="P65" s="16"/>
      <c r="Q65" s="16"/>
      <c r="R65" s="16"/>
      <c r="S65" s="16"/>
      <c r="T65" s="16"/>
      <c r="U65" s="16"/>
      <c r="V65" s="16"/>
    </row>
    <row r="66" spans="1:22" x14ac:dyDescent="0.35">
      <c r="A66" s="23" t="s">
        <v>65</v>
      </c>
      <c r="B66" s="2" t="s">
        <v>242</v>
      </c>
      <c r="C66" s="36" t="s">
        <v>8</v>
      </c>
      <c r="D66" s="36" t="s">
        <v>8</v>
      </c>
      <c r="E66" s="36" t="s">
        <v>8</v>
      </c>
      <c r="F66" s="36" t="s">
        <v>8</v>
      </c>
      <c r="G66" s="36" t="s">
        <v>8</v>
      </c>
      <c r="H66" s="36" t="s">
        <v>8</v>
      </c>
      <c r="I66" s="36" t="s">
        <v>8</v>
      </c>
      <c r="J66" s="36" t="s">
        <v>8</v>
      </c>
      <c r="K66" s="36" t="s">
        <v>8</v>
      </c>
      <c r="L66" s="36" t="s">
        <v>8</v>
      </c>
      <c r="M66" s="36" t="s">
        <v>8</v>
      </c>
      <c r="N66" s="36" t="s">
        <v>8</v>
      </c>
      <c r="O66" s="16"/>
      <c r="P66" s="16"/>
      <c r="Q66" s="16"/>
      <c r="R66" s="16"/>
      <c r="S66" s="16"/>
      <c r="T66" s="16"/>
      <c r="U66" s="16"/>
      <c r="V66" s="16"/>
    </row>
    <row r="67" spans="1:22" x14ac:dyDescent="0.35">
      <c r="A67" s="23" t="s">
        <v>66</v>
      </c>
      <c r="B67" s="2" t="s">
        <v>243</v>
      </c>
      <c r="C67" s="36" t="s">
        <v>8</v>
      </c>
      <c r="D67" s="36" t="s">
        <v>8</v>
      </c>
      <c r="E67" s="36" t="s">
        <v>8</v>
      </c>
      <c r="F67" s="36" t="s">
        <v>8</v>
      </c>
      <c r="G67" s="36" t="s">
        <v>8</v>
      </c>
      <c r="H67" s="36" t="s">
        <v>8</v>
      </c>
      <c r="I67" s="36" t="s">
        <v>8</v>
      </c>
      <c r="J67" s="36" t="s">
        <v>8</v>
      </c>
      <c r="K67" s="36" t="s">
        <v>8</v>
      </c>
      <c r="L67" s="36" t="s">
        <v>8</v>
      </c>
      <c r="M67" s="36" t="s">
        <v>8</v>
      </c>
      <c r="N67" s="36" t="s">
        <v>8</v>
      </c>
      <c r="O67" s="16"/>
      <c r="P67" s="16"/>
      <c r="Q67" s="16"/>
      <c r="R67" s="16"/>
      <c r="S67" s="16"/>
      <c r="T67" s="16"/>
      <c r="U67" s="16"/>
      <c r="V67" s="16"/>
    </row>
    <row r="68" spans="1:22" x14ac:dyDescent="0.35">
      <c r="A68" s="23" t="s">
        <v>67</v>
      </c>
      <c r="B68" s="2" t="s">
        <v>244</v>
      </c>
      <c r="C68" s="36" t="s">
        <v>8</v>
      </c>
      <c r="D68" s="36" t="s">
        <v>8</v>
      </c>
      <c r="E68" s="36" t="s">
        <v>8</v>
      </c>
      <c r="F68" s="36" t="s">
        <v>8</v>
      </c>
      <c r="G68" s="36" t="s">
        <v>8</v>
      </c>
      <c r="H68" s="36" t="s">
        <v>8</v>
      </c>
      <c r="I68" s="36" t="s">
        <v>8</v>
      </c>
      <c r="J68" s="36" t="s">
        <v>8</v>
      </c>
      <c r="K68" s="36" t="s">
        <v>8</v>
      </c>
      <c r="L68" s="36" t="s">
        <v>8</v>
      </c>
      <c r="M68" s="36" t="s">
        <v>8</v>
      </c>
      <c r="N68" s="36" t="s">
        <v>8</v>
      </c>
      <c r="O68" s="16"/>
      <c r="P68" s="16"/>
      <c r="Q68" s="16"/>
      <c r="R68" s="16"/>
      <c r="S68" s="16"/>
      <c r="T68" s="16"/>
      <c r="U68" s="16"/>
      <c r="V68" s="16"/>
    </row>
    <row r="69" spans="1:22" x14ac:dyDescent="0.35">
      <c r="A69" s="23" t="s">
        <v>68</v>
      </c>
      <c r="B69" s="2" t="s">
        <v>245</v>
      </c>
      <c r="C69" s="36" t="s">
        <v>8</v>
      </c>
      <c r="D69" s="36" t="s">
        <v>8</v>
      </c>
      <c r="E69" s="36" t="s">
        <v>8</v>
      </c>
      <c r="F69" s="36" t="s">
        <v>8</v>
      </c>
      <c r="G69" s="36" t="s">
        <v>8</v>
      </c>
      <c r="H69" s="36" t="s">
        <v>8</v>
      </c>
      <c r="I69" s="36" t="s">
        <v>8</v>
      </c>
      <c r="J69" s="36" t="s">
        <v>8</v>
      </c>
      <c r="K69" s="36" t="s">
        <v>8</v>
      </c>
      <c r="L69" s="36" t="s">
        <v>8</v>
      </c>
      <c r="M69" s="36" t="s">
        <v>8</v>
      </c>
      <c r="N69" s="36" t="s">
        <v>8</v>
      </c>
      <c r="O69" s="16"/>
      <c r="P69" s="16"/>
      <c r="Q69" s="16"/>
      <c r="R69" s="16"/>
      <c r="S69" s="16"/>
      <c r="T69" s="16"/>
      <c r="U69" s="16"/>
      <c r="V69" s="16"/>
    </row>
    <row r="70" spans="1:22" x14ac:dyDescent="0.35">
      <c r="A70" s="23" t="s">
        <v>69</v>
      </c>
      <c r="B70" s="2" t="s">
        <v>246</v>
      </c>
      <c r="C70" s="36" t="s">
        <v>8</v>
      </c>
      <c r="D70" s="36" t="s">
        <v>8</v>
      </c>
      <c r="E70" s="36" t="s">
        <v>8</v>
      </c>
      <c r="F70" s="36" t="s">
        <v>8</v>
      </c>
      <c r="G70" s="36" t="s">
        <v>8</v>
      </c>
      <c r="H70" s="36" t="s">
        <v>8</v>
      </c>
      <c r="I70" s="36" t="s">
        <v>8</v>
      </c>
      <c r="J70" s="36" t="s">
        <v>8</v>
      </c>
      <c r="K70" s="36" t="s">
        <v>8</v>
      </c>
      <c r="L70" s="36" t="s">
        <v>8</v>
      </c>
      <c r="M70" s="36" t="s">
        <v>8</v>
      </c>
      <c r="N70" s="36" t="s">
        <v>8</v>
      </c>
      <c r="O70" s="16"/>
      <c r="P70" s="16"/>
      <c r="Q70" s="16"/>
      <c r="R70" s="16"/>
      <c r="S70" s="16"/>
      <c r="T70" s="16"/>
      <c r="U70" s="16"/>
      <c r="V70" s="16"/>
    </row>
    <row r="71" spans="1:22" x14ac:dyDescent="0.35">
      <c r="A71" s="23" t="s">
        <v>70</v>
      </c>
      <c r="B71" s="2" t="s">
        <v>247</v>
      </c>
      <c r="C71" s="36" t="s">
        <v>8</v>
      </c>
      <c r="D71" s="36" t="s">
        <v>8</v>
      </c>
      <c r="E71" s="36" t="s">
        <v>8</v>
      </c>
      <c r="F71" s="36" t="s">
        <v>8</v>
      </c>
      <c r="G71" s="36" t="s">
        <v>8</v>
      </c>
      <c r="H71" s="36" t="s">
        <v>8</v>
      </c>
      <c r="I71" s="36" t="s">
        <v>8</v>
      </c>
      <c r="J71" s="36" t="s">
        <v>8</v>
      </c>
      <c r="K71" s="36" t="s">
        <v>8</v>
      </c>
      <c r="L71" s="36" t="s">
        <v>8</v>
      </c>
      <c r="M71" s="36" t="s">
        <v>8</v>
      </c>
      <c r="N71" s="36" t="s">
        <v>8</v>
      </c>
      <c r="O71" s="16"/>
      <c r="P71" s="16"/>
      <c r="Q71" s="16"/>
      <c r="R71" s="16"/>
      <c r="S71" s="16"/>
      <c r="T71" s="16"/>
      <c r="U71" s="16"/>
      <c r="V71" s="16"/>
    </row>
    <row r="72" spans="1:22" x14ac:dyDescent="0.35">
      <c r="A72" s="23" t="s">
        <v>71</v>
      </c>
      <c r="B72" s="2" t="s">
        <v>248</v>
      </c>
      <c r="C72" s="36" t="s">
        <v>8</v>
      </c>
      <c r="D72" s="36" t="s">
        <v>8</v>
      </c>
      <c r="E72" s="36" t="s">
        <v>8</v>
      </c>
      <c r="F72" s="36" t="s">
        <v>8</v>
      </c>
      <c r="G72" s="36" t="s">
        <v>8</v>
      </c>
      <c r="H72" s="36" t="s">
        <v>8</v>
      </c>
      <c r="I72" s="36" t="s">
        <v>8</v>
      </c>
      <c r="J72" s="36" t="s">
        <v>8</v>
      </c>
      <c r="K72" s="36" t="s">
        <v>8</v>
      </c>
      <c r="L72" s="36" t="s">
        <v>8</v>
      </c>
      <c r="M72" s="36" t="s">
        <v>8</v>
      </c>
      <c r="N72" s="36" t="s">
        <v>8</v>
      </c>
      <c r="O72" s="16"/>
      <c r="P72" s="16"/>
      <c r="Q72" s="16"/>
      <c r="R72" s="16"/>
      <c r="S72" s="16"/>
      <c r="T72" s="16"/>
      <c r="U72" s="16"/>
      <c r="V72" s="16"/>
    </row>
    <row r="73" spans="1:22" x14ac:dyDescent="0.35">
      <c r="A73" s="23" t="s">
        <v>72</v>
      </c>
      <c r="B73" s="2" t="s">
        <v>249</v>
      </c>
      <c r="C73" s="36" t="s">
        <v>8</v>
      </c>
      <c r="D73" s="36" t="s">
        <v>8</v>
      </c>
      <c r="E73" s="36" t="s">
        <v>8</v>
      </c>
      <c r="F73" s="36" t="s">
        <v>8</v>
      </c>
      <c r="G73" s="36" t="s">
        <v>8</v>
      </c>
      <c r="H73" s="36" t="s">
        <v>8</v>
      </c>
      <c r="I73" s="36" t="s">
        <v>8</v>
      </c>
      <c r="J73" s="36" t="s">
        <v>8</v>
      </c>
      <c r="K73" s="36" t="s">
        <v>8</v>
      </c>
      <c r="L73" s="36" t="s">
        <v>8</v>
      </c>
      <c r="M73" s="36" t="s">
        <v>8</v>
      </c>
      <c r="N73" s="36" t="s">
        <v>8</v>
      </c>
      <c r="O73" s="16"/>
      <c r="P73" s="16"/>
      <c r="Q73" s="16"/>
      <c r="R73" s="16"/>
      <c r="S73" s="16"/>
      <c r="T73" s="16"/>
      <c r="U73" s="16"/>
      <c r="V73" s="16"/>
    </row>
    <row r="74" spans="1:22" x14ac:dyDescent="0.35">
      <c r="A74" s="23" t="s">
        <v>73</v>
      </c>
      <c r="B74" s="2" t="s">
        <v>250</v>
      </c>
      <c r="C74" s="36" t="s">
        <v>8</v>
      </c>
      <c r="D74" s="36" t="s">
        <v>8</v>
      </c>
      <c r="E74" s="36" t="s">
        <v>8</v>
      </c>
      <c r="F74" s="36" t="s">
        <v>8</v>
      </c>
      <c r="G74" s="36" t="s">
        <v>8</v>
      </c>
      <c r="H74" s="36" t="s">
        <v>8</v>
      </c>
      <c r="I74" s="36" t="s">
        <v>8</v>
      </c>
      <c r="J74" s="36" t="s">
        <v>8</v>
      </c>
      <c r="K74" s="36" t="s">
        <v>8</v>
      </c>
      <c r="L74" s="36" t="s">
        <v>8</v>
      </c>
      <c r="M74" s="36" t="s">
        <v>8</v>
      </c>
      <c r="N74" s="36" t="s">
        <v>8</v>
      </c>
      <c r="O74" s="16"/>
      <c r="P74" s="16"/>
      <c r="Q74" s="16"/>
      <c r="R74" s="16"/>
      <c r="S74" s="16"/>
      <c r="T74" s="16"/>
      <c r="U74" s="16"/>
      <c r="V74" s="16"/>
    </row>
    <row r="75" spans="1:22" x14ac:dyDescent="0.35">
      <c r="A75" s="23" t="s">
        <v>74</v>
      </c>
      <c r="B75" s="2" t="s">
        <v>251</v>
      </c>
      <c r="C75" s="36" t="s">
        <v>8</v>
      </c>
      <c r="D75" s="36" t="s">
        <v>8</v>
      </c>
      <c r="E75" s="36" t="s">
        <v>8</v>
      </c>
      <c r="F75" s="36" t="s">
        <v>8</v>
      </c>
      <c r="G75" s="36" t="s">
        <v>8</v>
      </c>
      <c r="H75" s="36" t="s">
        <v>8</v>
      </c>
      <c r="I75" s="36" t="s">
        <v>8</v>
      </c>
      <c r="J75" s="36" t="s">
        <v>8</v>
      </c>
      <c r="K75" s="36" t="s">
        <v>8</v>
      </c>
      <c r="L75" s="36" t="s">
        <v>8</v>
      </c>
      <c r="M75" s="36" t="s">
        <v>8</v>
      </c>
      <c r="N75" s="36" t="s">
        <v>8</v>
      </c>
      <c r="O75" s="16"/>
      <c r="P75" s="16"/>
      <c r="Q75" s="16"/>
      <c r="R75" s="16"/>
      <c r="S75" s="16"/>
      <c r="T75" s="16"/>
      <c r="U75" s="16"/>
      <c r="V75" s="16"/>
    </row>
    <row r="76" spans="1:22" x14ac:dyDescent="0.35">
      <c r="A76" s="23" t="s">
        <v>75</v>
      </c>
      <c r="B76" s="2" t="s">
        <v>252</v>
      </c>
      <c r="C76" s="35">
        <f>'Import Vaud'!C76/'Import Vaud per capita'!$AD$4*1000</f>
        <v>4.5129102966581023</v>
      </c>
      <c r="D76" s="12">
        <f>'Import Vaud'!D76/'Import Vaud per capita'!$AD$5*1000</f>
        <v>5.3069737274391402</v>
      </c>
      <c r="E76" s="12">
        <f>'Import Vaud'!E76/'Import Vaud per capita'!$AD$6*1000</f>
        <v>5.9371952398324339</v>
      </c>
      <c r="F76" s="12">
        <f>'Import Vaud'!F76/'Import Vaud per capita'!$AD$7*1000</f>
        <v>5.1735751430651264</v>
      </c>
      <c r="G76" s="12">
        <f>'Import Vaud'!G76/'Import Vaud per capita'!$AD$8*1000</f>
        <v>5.9413643645648966</v>
      </c>
      <c r="H76" s="12">
        <f>'Import Vaud'!H76/'Import Vaud per capita'!$AD$9*1000</f>
        <v>4.2619975276401494</v>
      </c>
      <c r="I76" s="12">
        <f>'Import Vaud'!I76/'Import Vaud per capita'!$AD$10*1000</f>
        <v>4.2691508933671969</v>
      </c>
      <c r="J76" s="12">
        <f>'Import Vaud'!J76/'Import Vaud per capita'!$AD$11*1000</f>
        <v>4.7029868025586268</v>
      </c>
      <c r="K76" s="12">
        <f>'Import Vaud'!K76/'Import Vaud per capita'!$AD$12*1000</f>
        <v>5.5345618401183474</v>
      </c>
      <c r="L76" s="12">
        <f>'Import Vaud'!L76/'Import Vaud per capita'!$AD$13*1000</f>
        <v>4.0008870402928958</v>
      </c>
      <c r="M76" s="12">
        <f>'Import Vaud'!M76/'Import Vaud per capita'!$AD$14*1000</f>
        <v>5.8833415764578127</v>
      </c>
      <c r="N76" s="12">
        <f>'Import Vaud'!N76/'Import Vaud per capita'!$AD$15*1000</f>
        <v>5.0292539429507261</v>
      </c>
      <c r="O76" s="16"/>
      <c r="P76" s="16"/>
      <c r="Q76" s="16"/>
      <c r="R76" s="16"/>
      <c r="S76" s="16"/>
      <c r="T76" s="16"/>
      <c r="U76" s="16"/>
      <c r="V76" s="16"/>
    </row>
    <row r="77" spans="1:22" x14ac:dyDescent="0.35">
      <c r="A77" s="23" t="s">
        <v>76</v>
      </c>
      <c r="B77" s="2" t="s">
        <v>253</v>
      </c>
      <c r="C77" s="35">
        <f>'Import Vaud'!C77/'Import Vaud per capita'!$AD$4*1000</f>
        <v>2.6171855146604601</v>
      </c>
      <c r="D77" s="12">
        <f>'Import Vaud'!D77/'Import Vaud per capita'!$AD$5*1000</f>
        <v>3.4349042774762713</v>
      </c>
      <c r="E77" s="12">
        <f>'Import Vaud'!E77/'Import Vaud per capita'!$AD$6*1000</f>
        <v>2.5388221311585051</v>
      </c>
      <c r="F77" s="12">
        <f>'Import Vaud'!F77/'Import Vaud per capita'!$AD$7*1000</f>
        <v>2.655856572132159</v>
      </c>
      <c r="G77" s="12">
        <f>'Import Vaud'!G77/'Import Vaud per capita'!$AD$8*1000</f>
        <v>2.6237118421636922</v>
      </c>
      <c r="H77" s="12">
        <f>'Import Vaud'!H77/'Import Vaud per capita'!$AD$9*1000</f>
        <v>2.8339354414868612</v>
      </c>
      <c r="I77" s="12">
        <f>'Import Vaud'!I77/'Import Vaud per capita'!$AD$10*1000</f>
        <v>2.5417435877172707</v>
      </c>
      <c r="J77" s="12">
        <f>'Import Vaud'!J77/'Import Vaud per capita'!$AD$11*1000</f>
        <v>4.127152054809657</v>
      </c>
      <c r="K77" s="12">
        <f>'Import Vaud'!K77/'Import Vaud per capita'!$AD$12*1000</f>
        <v>2.7278689856227789</v>
      </c>
      <c r="L77" s="12">
        <f>'Import Vaud'!L77/'Import Vaud per capita'!$AD$13*1000</f>
        <v>3.8166738757098964</v>
      </c>
      <c r="M77" s="12">
        <f>'Import Vaud'!M77/'Import Vaud per capita'!$AD$14*1000</f>
        <v>3.4544798949803379</v>
      </c>
      <c r="N77" s="12">
        <f>'Import Vaud'!N77/'Import Vaud per capita'!$AD$15*1000</f>
        <v>3.0547193586020391</v>
      </c>
      <c r="O77" s="16"/>
      <c r="P77" s="16"/>
      <c r="Q77" s="16"/>
      <c r="R77" s="16"/>
      <c r="S77" s="16"/>
      <c r="T77" s="16"/>
      <c r="U77" s="16"/>
      <c r="V77" s="16"/>
    </row>
    <row r="78" spans="1:22" x14ac:dyDescent="0.35">
      <c r="B78" s="3"/>
    </row>
    <row r="79" spans="1:22" x14ac:dyDescent="0.35">
      <c r="A79" s="2" t="s">
        <v>139</v>
      </c>
      <c r="B79" s="5"/>
    </row>
    <row r="80" spans="1:22" x14ac:dyDescent="0.35">
      <c r="A80" s="1" t="s">
        <v>140</v>
      </c>
      <c r="B80" s="5"/>
    </row>
    <row r="81" spans="1:2" x14ac:dyDescent="0.35">
      <c r="A81" s="1" t="s">
        <v>141</v>
      </c>
      <c r="B81" s="5"/>
    </row>
    <row r="82" spans="1:2" x14ac:dyDescent="0.35">
      <c r="A82" s="2" t="s">
        <v>123</v>
      </c>
      <c r="B82" s="5"/>
    </row>
    <row r="83" spans="1:2" x14ac:dyDescent="0.35">
      <c r="A83" s="1" t="s">
        <v>142</v>
      </c>
      <c r="B83" s="5"/>
    </row>
  </sheetData>
  <mergeCells count="1">
    <mergeCell ref="A1:B1"/>
  </mergeCells>
  <conditionalFormatting sqref="C4:V77">
    <cfRule type="containsBlanks" dxfId="2" priority="1">
      <formula>LEN(TRIM(C4))=0</formula>
    </cfRule>
  </conditionalFormatting>
  <hyperlinks>
    <hyperlink ref="X4" r:id="rId1" xr:uid="{25167B3A-A79F-4091-B90F-B378F6EBBA04}"/>
  </hyperlinks>
  <pageMargins left="0.7" right="0.7" top="0.75" bottom="0.75" header="0.3" footer="0.3"/>
  <pageSetup paperSize="9" orientation="portrait" horizontalDpi="4294967293" verticalDpi="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7CCE-968E-451F-B11A-C385E51EB103}">
  <dimension ref="A1:AE103"/>
  <sheetViews>
    <sheetView zoomScale="98" zoomScaleNormal="98" workbookViewId="0">
      <pane xSplit="2" topLeftCell="I1" activePane="topRight" state="frozen"/>
      <selection pane="topRight" activeCell="C4" sqref="C4:N4"/>
    </sheetView>
  </sheetViews>
  <sheetFormatPr defaultRowHeight="14.5" x14ac:dyDescent="0.35"/>
  <cols>
    <col min="1" max="1" width="11.7265625" style="1" customWidth="1"/>
    <col min="2" max="2" width="40.7265625" style="3" customWidth="1"/>
    <col min="3" max="3" width="18.90625" style="8" customWidth="1"/>
    <col min="4" max="22" width="18.54296875" style="5" customWidth="1"/>
    <col min="23" max="23" width="8.7265625" style="1"/>
    <col min="24" max="28" width="15.6328125" style="1" customWidth="1"/>
    <col min="29" max="29" width="42.453125" style="1" customWidth="1"/>
    <col min="30" max="32" width="8.7265625" style="1"/>
    <col min="33" max="33" width="11.6328125" style="1" customWidth="1"/>
    <col min="34" max="16384" width="8.7265625" style="1"/>
  </cols>
  <sheetData>
    <row r="1" spans="1:31" ht="33" customHeight="1" x14ac:dyDescent="0.45">
      <c r="A1" s="45" t="s">
        <v>83</v>
      </c>
      <c r="B1" s="45"/>
    </row>
    <row r="3" spans="1:31" x14ac:dyDescent="0.35">
      <c r="A3" s="2" t="s">
        <v>180</v>
      </c>
      <c r="B3" s="9" t="s">
        <v>129</v>
      </c>
      <c r="C3" s="10" t="s">
        <v>130</v>
      </c>
      <c r="D3" s="10" t="s">
        <v>0</v>
      </c>
      <c r="E3" s="10" t="s">
        <v>102</v>
      </c>
      <c r="F3" s="10" t="s">
        <v>101</v>
      </c>
      <c r="G3" s="10" t="s">
        <v>100</v>
      </c>
      <c r="H3" s="10" t="s">
        <v>99</v>
      </c>
      <c r="I3" s="10" t="s">
        <v>98</v>
      </c>
      <c r="J3" s="10" t="s">
        <v>97</v>
      </c>
      <c r="K3" s="10" t="s">
        <v>96</v>
      </c>
      <c r="L3" s="10" t="s">
        <v>95</v>
      </c>
      <c r="M3" s="10" t="s">
        <v>94</v>
      </c>
      <c r="N3" s="10" t="s">
        <v>93</v>
      </c>
      <c r="O3" s="10" t="s">
        <v>92</v>
      </c>
      <c r="P3" s="10" t="s">
        <v>91</v>
      </c>
      <c r="Q3" s="10" t="s">
        <v>90</v>
      </c>
      <c r="R3" s="10" t="s">
        <v>89</v>
      </c>
      <c r="S3" s="10" t="s">
        <v>88</v>
      </c>
      <c r="T3" s="10" t="s">
        <v>87</v>
      </c>
      <c r="U3" s="10" t="s">
        <v>86</v>
      </c>
      <c r="V3" s="10" t="s">
        <v>85</v>
      </c>
      <c r="X3" s="7" t="s">
        <v>131</v>
      </c>
      <c r="Y3" s="7" t="s">
        <v>132</v>
      </c>
      <c r="Z3" s="7" t="s">
        <v>133</v>
      </c>
      <c r="AA3" s="7" t="s">
        <v>171</v>
      </c>
      <c r="AB3" s="7" t="s">
        <v>172</v>
      </c>
      <c r="AC3" s="7" t="s">
        <v>134</v>
      </c>
    </row>
    <row r="4" spans="1:31" ht="15.5" x14ac:dyDescent="0.35">
      <c r="A4" s="7" t="s">
        <v>254</v>
      </c>
      <c r="B4" s="7" t="s">
        <v>135</v>
      </c>
      <c r="C4" s="49">
        <f>SUM(C5+C37+C50+C62+C76+C77)</f>
        <v>8489.3642204288899</v>
      </c>
      <c r="D4" s="49">
        <f t="shared" ref="D4:N4" si="0">SUM(D5+D37+D50+D62+D76+D77)</f>
        <v>9314.0758839155569</v>
      </c>
      <c r="E4" s="49">
        <f t="shared" si="0"/>
        <v>10746.227456826668</v>
      </c>
      <c r="F4" s="49">
        <f t="shared" si="0"/>
        <v>9945.1066690488897</v>
      </c>
      <c r="G4" s="49">
        <f t="shared" si="0"/>
        <v>11263.640544826665</v>
      </c>
      <c r="H4" s="49">
        <f t="shared" si="0"/>
        <v>10802.870307424448</v>
      </c>
      <c r="I4" s="49">
        <f t="shared" si="0"/>
        <v>11403.499295133332</v>
      </c>
      <c r="J4" s="49">
        <f t="shared" si="0"/>
        <v>12738.171543108889</v>
      </c>
      <c r="K4" s="49">
        <f t="shared" si="0"/>
        <v>11376.811956597776</v>
      </c>
      <c r="L4" s="49">
        <f t="shared" si="0"/>
        <v>10801.221286795557</v>
      </c>
      <c r="M4" s="49">
        <f t="shared" si="0"/>
        <v>11485.606552525554</v>
      </c>
      <c r="N4" s="49">
        <f t="shared" si="0"/>
        <v>12045.960805062221</v>
      </c>
      <c r="O4" s="25"/>
      <c r="P4" s="25"/>
      <c r="Q4" s="25"/>
      <c r="R4" s="25"/>
      <c r="S4" s="25"/>
      <c r="T4" s="25"/>
      <c r="U4" s="25"/>
      <c r="V4" s="25"/>
      <c r="AD4" s="11"/>
      <c r="AE4" s="1" t="s">
        <v>136</v>
      </c>
    </row>
    <row r="5" spans="1:31" x14ac:dyDescent="0.35">
      <c r="A5" s="23" t="s">
        <v>3</v>
      </c>
      <c r="B5" s="2" t="s">
        <v>181</v>
      </c>
      <c r="C5" s="37">
        <v>823.65578878132965</v>
      </c>
      <c r="D5" s="12">
        <v>832.57345757925304</v>
      </c>
      <c r="E5" s="12">
        <v>1296.8893859926695</v>
      </c>
      <c r="F5" s="12">
        <v>1029.097177492738</v>
      </c>
      <c r="G5" s="12">
        <v>1545.5159876134453</v>
      </c>
      <c r="H5" s="12">
        <v>1303.4497321479123</v>
      </c>
      <c r="I5" s="12">
        <v>966.32586684429737</v>
      </c>
      <c r="J5" s="12">
        <v>1435.6299072203021</v>
      </c>
      <c r="K5" s="12">
        <v>1751.9466829309981</v>
      </c>
      <c r="L5" s="12">
        <v>1230.2327146349007</v>
      </c>
      <c r="M5" s="12">
        <v>1617.0648012596544</v>
      </c>
      <c r="N5" s="12">
        <v>1994.1147555169914</v>
      </c>
      <c r="O5" s="28"/>
      <c r="P5" s="28"/>
      <c r="Q5" s="28"/>
      <c r="R5" s="28"/>
      <c r="S5" s="28"/>
      <c r="T5" s="28"/>
      <c r="U5" s="28"/>
      <c r="V5" s="28"/>
      <c r="X5" s="32" t="s">
        <v>169</v>
      </c>
      <c r="Y5" s="14" t="s">
        <v>168</v>
      </c>
      <c r="Z5" s="33" t="s">
        <v>173</v>
      </c>
      <c r="AA5" s="32" t="s">
        <v>175</v>
      </c>
      <c r="AB5" s="32" t="s">
        <v>175</v>
      </c>
      <c r="AC5" s="14" t="s">
        <v>176</v>
      </c>
      <c r="AD5" s="13"/>
      <c r="AE5" s="1" t="s">
        <v>137</v>
      </c>
    </row>
    <row r="6" spans="1:31" x14ac:dyDescent="0.35">
      <c r="A6" s="23" t="s">
        <v>4</v>
      </c>
      <c r="B6" s="2" t="s">
        <v>182</v>
      </c>
      <c r="C6" s="30" t="s">
        <v>8</v>
      </c>
      <c r="D6" s="30" t="s">
        <v>8</v>
      </c>
      <c r="E6" s="30" t="s">
        <v>8</v>
      </c>
      <c r="F6" s="30" t="s">
        <v>8</v>
      </c>
      <c r="G6" s="30" t="s">
        <v>8</v>
      </c>
      <c r="H6" s="30" t="s">
        <v>8</v>
      </c>
      <c r="I6" s="30" t="s">
        <v>8</v>
      </c>
      <c r="J6" s="30" t="s">
        <v>8</v>
      </c>
      <c r="K6" s="30" t="s">
        <v>8</v>
      </c>
      <c r="L6" s="30" t="s">
        <v>8</v>
      </c>
      <c r="M6" s="30" t="s">
        <v>8</v>
      </c>
      <c r="N6" s="30" t="s">
        <v>8</v>
      </c>
      <c r="O6" s="25"/>
      <c r="P6" s="25"/>
      <c r="Q6" s="25"/>
      <c r="R6" s="25"/>
      <c r="S6" s="25"/>
      <c r="T6" s="25"/>
      <c r="U6" s="25"/>
      <c r="V6" s="25"/>
      <c r="AD6" s="14"/>
      <c r="AE6" s="1" t="s">
        <v>138</v>
      </c>
    </row>
    <row r="7" spans="1:31" x14ac:dyDescent="0.35">
      <c r="A7" s="23" t="s">
        <v>5</v>
      </c>
      <c r="B7" s="2" t="s">
        <v>183</v>
      </c>
      <c r="C7" s="30" t="s">
        <v>8</v>
      </c>
      <c r="D7" s="30" t="s">
        <v>8</v>
      </c>
      <c r="E7" s="30" t="s">
        <v>8</v>
      </c>
      <c r="F7" s="30" t="s">
        <v>8</v>
      </c>
      <c r="G7" s="30" t="s">
        <v>8</v>
      </c>
      <c r="H7" s="30" t="s">
        <v>8</v>
      </c>
      <c r="I7" s="30" t="s">
        <v>8</v>
      </c>
      <c r="J7" s="30" t="s">
        <v>8</v>
      </c>
      <c r="K7" s="30" t="s">
        <v>8</v>
      </c>
      <c r="L7" s="30" t="s">
        <v>8</v>
      </c>
      <c r="M7" s="30" t="s">
        <v>8</v>
      </c>
      <c r="N7" s="30" t="s">
        <v>8</v>
      </c>
      <c r="O7" s="25"/>
      <c r="P7" s="25"/>
      <c r="Q7" s="25"/>
      <c r="R7" s="25"/>
      <c r="S7" s="25"/>
      <c r="T7" s="25"/>
      <c r="U7" s="25"/>
      <c r="V7" s="25"/>
      <c r="X7" s="15"/>
      <c r="Y7" s="15"/>
    </row>
    <row r="8" spans="1:31" x14ac:dyDescent="0.35">
      <c r="A8" s="23" t="s">
        <v>6</v>
      </c>
      <c r="B8" s="2" t="s">
        <v>184</v>
      </c>
      <c r="C8" s="30" t="s">
        <v>8</v>
      </c>
      <c r="D8" s="30" t="s">
        <v>8</v>
      </c>
      <c r="E8" s="30" t="s">
        <v>8</v>
      </c>
      <c r="F8" s="30" t="s">
        <v>8</v>
      </c>
      <c r="G8" s="30" t="s">
        <v>8</v>
      </c>
      <c r="H8" s="30" t="s">
        <v>8</v>
      </c>
      <c r="I8" s="30" t="s">
        <v>8</v>
      </c>
      <c r="J8" s="30" t="s">
        <v>8</v>
      </c>
      <c r="K8" s="30" t="s">
        <v>8</v>
      </c>
      <c r="L8" s="30" t="s">
        <v>8</v>
      </c>
      <c r="M8" s="30" t="s">
        <v>8</v>
      </c>
      <c r="N8" s="30" t="s">
        <v>8</v>
      </c>
      <c r="O8" s="25"/>
      <c r="P8" s="25"/>
      <c r="Q8" s="25"/>
      <c r="R8" s="25"/>
      <c r="S8" s="25"/>
      <c r="T8" s="25"/>
      <c r="U8" s="25"/>
      <c r="V8" s="25"/>
      <c r="X8" s="15"/>
      <c r="Y8" s="15"/>
    </row>
    <row r="9" spans="1:31" x14ac:dyDescent="0.35">
      <c r="A9" s="23" t="s">
        <v>7</v>
      </c>
      <c r="B9" s="2" t="s">
        <v>185</v>
      </c>
      <c r="C9" s="30" t="s">
        <v>8</v>
      </c>
      <c r="D9" s="30" t="s">
        <v>8</v>
      </c>
      <c r="E9" s="30" t="s">
        <v>8</v>
      </c>
      <c r="F9" s="30" t="s">
        <v>8</v>
      </c>
      <c r="G9" s="30" t="s">
        <v>8</v>
      </c>
      <c r="H9" s="30" t="s">
        <v>8</v>
      </c>
      <c r="I9" s="30" t="s">
        <v>8</v>
      </c>
      <c r="J9" s="30" t="s">
        <v>8</v>
      </c>
      <c r="K9" s="30" t="s">
        <v>8</v>
      </c>
      <c r="L9" s="30" t="s">
        <v>8</v>
      </c>
      <c r="M9" s="30" t="s">
        <v>8</v>
      </c>
      <c r="N9" s="30" t="s">
        <v>8</v>
      </c>
      <c r="O9" s="25"/>
      <c r="P9" s="25"/>
      <c r="Q9" s="25"/>
      <c r="R9" s="25"/>
      <c r="S9" s="25"/>
      <c r="T9" s="25"/>
      <c r="U9" s="25"/>
      <c r="V9" s="25"/>
      <c r="X9" s="15"/>
      <c r="Y9" s="15"/>
    </row>
    <row r="10" spans="1:31" x14ac:dyDescent="0.35">
      <c r="A10" s="23" t="s">
        <v>9</v>
      </c>
      <c r="B10" s="2" t="s">
        <v>186</v>
      </c>
      <c r="C10" s="30" t="s">
        <v>8</v>
      </c>
      <c r="D10" s="30" t="s">
        <v>8</v>
      </c>
      <c r="E10" s="30" t="s">
        <v>8</v>
      </c>
      <c r="F10" s="30" t="s">
        <v>8</v>
      </c>
      <c r="G10" s="30" t="s">
        <v>8</v>
      </c>
      <c r="H10" s="30" t="s">
        <v>8</v>
      </c>
      <c r="I10" s="30" t="s">
        <v>8</v>
      </c>
      <c r="J10" s="30" t="s">
        <v>8</v>
      </c>
      <c r="K10" s="30" t="s">
        <v>8</v>
      </c>
      <c r="L10" s="30" t="s">
        <v>8</v>
      </c>
      <c r="M10" s="30" t="s">
        <v>8</v>
      </c>
      <c r="N10" s="30" t="s">
        <v>8</v>
      </c>
      <c r="O10" s="25"/>
      <c r="P10" s="25"/>
      <c r="Q10" s="25"/>
      <c r="R10" s="25"/>
      <c r="S10" s="25"/>
      <c r="T10" s="25"/>
      <c r="U10" s="25"/>
      <c r="V10" s="25"/>
      <c r="X10" s="15"/>
      <c r="Y10" s="15"/>
    </row>
    <row r="11" spans="1:31" x14ac:dyDescent="0.35">
      <c r="A11" s="23" t="s">
        <v>10</v>
      </c>
      <c r="B11" s="2" t="s">
        <v>187</v>
      </c>
      <c r="C11" s="30" t="s">
        <v>8</v>
      </c>
      <c r="D11" s="30" t="s">
        <v>8</v>
      </c>
      <c r="E11" s="30" t="s">
        <v>8</v>
      </c>
      <c r="F11" s="30" t="s">
        <v>8</v>
      </c>
      <c r="G11" s="30" t="s">
        <v>8</v>
      </c>
      <c r="H11" s="30" t="s">
        <v>8</v>
      </c>
      <c r="I11" s="30" t="s">
        <v>8</v>
      </c>
      <c r="J11" s="30" t="s">
        <v>8</v>
      </c>
      <c r="K11" s="30" t="s">
        <v>8</v>
      </c>
      <c r="L11" s="30" t="s">
        <v>8</v>
      </c>
      <c r="M11" s="30" t="s">
        <v>8</v>
      </c>
      <c r="N11" s="30" t="s">
        <v>8</v>
      </c>
      <c r="O11" s="34"/>
      <c r="P11" s="34"/>
      <c r="Q11" s="34"/>
      <c r="R11" s="34"/>
      <c r="S11" s="34"/>
      <c r="T11" s="34"/>
      <c r="U11" s="34"/>
      <c r="V11" s="34"/>
      <c r="X11" s="15"/>
      <c r="Y11" s="15"/>
    </row>
    <row r="12" spans="1:31" x14ac:dyDescent="0.35">
      <c r="A12" s="23" t="s">
        <v>11</v>
      </c>
      <c r="B12" s="2" t="s">
        <v>188</v>
      </c>
      <c r="C12" s="30" t="s">
        <v>8</v>
      </c>
      <c r="D12" s="30" t="s">
        <v>8</v>
      </c>
      <c r="E12" s="30" t="s">
        <v>8</v>
      </c>
      <c r="F12" s="30" t="s">
        <v>8</v>
      </c>
      <c r="G12" s="30" t="s">
        <v>8</v>
      </c>
      <c r="H12" s="30" t="s">
        <v>8</v>
      </c>
      <c r="I12" s="30" t="s">
        <v>8</v>
      </c>
      <c r="J12" s="30" t="s">
        <v>8</v>
      </c>
      <c r="K12" s="30" t="s">
        <v>8</v>
      </c>
      <c r="L12" s="30" t="s">
        <v>8</v>
      </c>
      <c r="M12" s="30" t="s">
        <v>8</v>
      </c>
      <c r="N12" s="30" t="s">
        <v>8</v>
      </c>
      <c r="O12" s="25"/>
      <c r="P12" s="25"/>
      <c r="Q12" s="25"/>
      <c r="R12" s="25"/>
      <c r="S12" s="25"/>
      <c r="T12" s="25"/>
      <c r="U12" s="25"/>
      <c r="V12" s="25"/>
      <c r="X12" s="15"/>
      <c r="Y12" s="15"/>
    </row>
    <row r="13" spans="1:31" x14ac:dyDescent="0.35">
      <c r="A13" s="23" t="s">
        <v>12</v>
      </c>
      <c r="B13" s="2" t="s">
        <v>189</v>
      </c>
      <c r="C13" s="29" t="s">
        <v>8</v>
      </c>
      <c r="D13" s="29" t="s">
        <v>8</v>
      </c>
      <c r="E13" s="29" t="s">
        <v>8</v>
      </c>
      <c r="F13" s="29" t="s">
        <v>8</v>
      </c>
      <c r="G13" s="29" t="s">
        <v>8</v>
      </c>
      <c r="H13" s="29" t="s">
        <v>8</v>
      </c>
      <c r="I13" s="29" t="s">
        <v>8</v>
      </c>
      <c r="J13" s="29" t="s">
        <v>8</v>
      </c>
      <c r="K13" s="29" t="s">
        <v>8</v>
      </c>
      <c r="L13" s="29" t="s">
        <v>8</v>
      </c>
      <c r="M13" s="29" t="s">
        <v>8</v>
      </c>
      <c r="N13" s="29" t="s">
        <v>8</v>
      </c>
      <c r="O13" s="25"/>
      <c r="P13" s="25"/>
      <c r="Q13" s="25"/>
      <c r="R13" s="25"/>
      <c r="S13" s="25"/>
      <c r="T13" s="25"/>
      <c r="U13" s="25"/>
      <c r="V13" s="25"/>
      <c r="X13" s="15"/>
      <c r="Y13" s="15"/>
      <c r="Z13" s="15"/>
      <c r="AA13" s="15"/>
      <c r="AB13" s="15"/>
    </row>
    <row r="14" spans="1:31" x14ac:dyDescent="0.35">
      <c r="A14" s="23" t="s">
        <v>13</v>
      </c>
      <c r="B14" s="2" t="s">
        <v>190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25"/>
      <c r="P14" s="25"/>
      <c r="Q14" s="25"/>
      <c r="R14" s="25"/>
      <c r="S14" s="25"/>
      <c r="T14" s="25"/>
      <c r="U14" s="25"/>
      <c r="V14" s="25"/>
      <c r="X14" s="15"/>
      <c r="Y14" s="15"/>
      <c r="Z14" s="15"/>
      <c r="AA14" s="15"/>
      <c r="AB14" s="15"/>
    </row>
    <row r="15" spans="1:31" x14ac:dyDescent="0.35">
      <c r="A15" s="23" t="s">
        <v>14</v>
      </c>
      <c r="B15" s="2" t="s">
        <v>191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25"/>
      <c r="P15" s="25"/>
      <c r="Q15" s="25"/>
      <c r="R15" s="25"/>
      <c r="S15" s="25"/>
      <c r="T15" s="25"/>
      <c r="U15" s="25"/>
      <c r="V15" s="25"/>
      <c r="X15" s="15"/>
      <c r="Y15" s="15"/>
    </row>
    <row r="16" spans="1:31" x14ac:dyDescent="0.35">
      <c r="A16" s="23" t="s">
        <v>15</v>
      </c>
      <c r="B16" s="2" t="s">
        <v>192</v>
      </c>
      <c r="C16" s="30" t="s">
        <v>8</v>
      </c>
      <c r="D16" s="30" t="s">
        <v>8</v>
      </c>
      <c r="E16" s="30" t="s">
        <v>8</v>
      </c>
      <c r="F16" s="30" t="s">
        <v>8</v>
      </c>
      <c r="G16" s="30" t="s">
        <v>8</v>
      </c>
      <c r="H16" s="30" t="s">
        <v>8</v>
      </c>
      <c r="I16" s="30" t="s">
        <v>8</v>
      </c>
      <c r="J16" s="30" t="s">
        <v>8</v>
      </c>
      <c r="K16" s="30" t="s">
        <v>8</v>
      </c>
      <c r="L16" s="30" t="s">
        <v>8</v>
      </c>
      <c r="M16" s="30" t="s">
        <v>8</v>
      </c>
      <c r="N16" s="30" t="s">
        <v>8</v>
      </c>
      <c r="O16" s="25"/>
      <c r="P16" s="25"/>
      <c r="Q16" s="25"/>
      <c r="R16" s="25"/>
      <c r="S16" s="25"/>
      <c r="T16" s="25"/>
      <c r="U16" s="25"/>
      <c r="V16" s="25"/>
      <c r="X16" s="15"/>
      <c r="Y16" s="15"/>
    </row>
    <row r="17" spans="1:29" x14ac:dyDescent="0.35">
      <c r="A17" s="23" t="s">
        <v>16</v>
      </c>
      <c r="B17" s="2" t="s">
        <v>193</v>
      </c>
      <c r="C17" s="30" t="s">
        <v>8</v>
      </c>
      <c r="D17" s="30" t="s">
        <v>8</v>
      </c>
      <c r="E17" s="30" t="s">
        <v>8</v>
      </c>
      <c r="F17" s="30" t="s">
        <v>8</v>
      </c>
      <c r="G17" s="30" t="s">
        <v>8</v>
      </c>
      <c r="H17" s="30" t="s">
        <v>8</v>
      </c>
      <c r="I17" s="30" t="s">
        <v>8</v>
      </c>
      <c r="J17" s="30" t="s">
        <v>8</v>
      </c>
      <c r="K17" s="30" t="s">
        <v>8</v>
      </c>
      <c r="L17" s="30" t="s">
        <v>8</v>
      </c>
      <c r="M17" s="30" t="s">
        <v>8</v>
      </c>
      <c r="N17" s="30" t="s">
        <v>8</v>
      </c>
      <c r="O17" s="25"/>
      <c r="P17" s="25"/>
      <c r="Q17" s="25"/>
      <c r="R17" s="25"/>
      <c r="S17" s="25"/>
      <c r="T17" s="25"/>
      <c r="U17" s="25"/>
      <c r="V17" s="25"/>
    </row>
    <row r="18" spans="1:29" x14ac:dyDescent="0.35">
      <c r="A18" s="23" t="s">
        <v>17</v>
      </c>
      <c r="B18" s="2" t="s">
        <v>194</v>
      </c>
      <c r="C18" s="30" t="s">
        <v>8</v>
      </c>
      <c r="D18" s="30" t="s">
        <v>8</v>
      </c>
      <c r="E18" s="30" t="s">
        <v>8</v>
      </c>
      <c r="F18" s="30" t="s">
        <v>8</v>
      </c>
      <c r="G18" s="30" t="s">
        <v>8</v>
      </c>
      <c r="H18" s="30" t="s">
        <v>8</v>
      </c>
      <c r="I18" s="30" t="s">
        <v>8</v>
      </c>
      <c r="J18" s="30" t="s">
        <v>8</v>
      </c>
      <c r="K18" s="30" t="s">
        <v>8</v>
      </c>
      <c r="L18" s="30" t="s">
        <v>8</v>
      </c>
      <c r="M18" s="30" t="s">
        <v>8</v>
      </c>
      <c r="N18" s="30" t="s">
        <v>8</v>
      </c>
      <c r="O18" s="25"/>
      <c r="P18" s="25"/>
      <c r="Q18" s="25"/>
      <c r="R18" s="25"/>
      <c r="S18" s="25"/>
      <c r="T18" s="25"/>
      <c r="U18" s="25"/>
      <c r="V18" s="25"/>
      <c r="X18" s="17"/>
    </row>
    <row r="19" spans="1:29" x14ac:dyDescent="0.35">
      <c r="A19" s="23" t="s">
        <v>18</v>
      </c>
      <c r="B19" s="2" t="s">
        <v>195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25"/>
      <c r="P19" s="25"/>
      <c r="Q19" s="25"/>
      <c r="R19" s="25"/>
      <c r="S19" s="25"/>
      <c r="T19" s="25"/>
      <c r="U19" s="25"/>
      <c r="V19" s="25"/>
      <c r="X19" s="15"/>
      <c r="Y19" s="15"/>
    </row>
    <row r="20" spans="1:29" x14ac:dyDescent="0.35">
      <c r="A20" s="23" t="s">
        <v>19</v>
      </c>
      <c r="B20" s="2" t="s">
        <v>196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25"/>
      <c r="P20" s="25"/>
      <c r="Q20" s="25"/>
      <c r="R20" s="25"/>
      <c r="S20" s="25"/>
      <c r="T20" s="25"/>
      <c r="U20" s="25"/>
      <c r="V20" s="25"/>
      <c r="X20" s="15"/>
      <c r="Y20" s="15"/>
    </row>
    <row r="21" spans="1:29" x14ac:dyDescent="0.35">
      <c r="A21" s="23" t="s">
        <v>20</v>
      </c>
      <c r="B21" s="2" t="s">
        <v>197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25"/>
      <c r="P21" s="25"/>
      <c r="Q21" s="25"/>
      <c r="R21" s="25"/>
      <c r="S21" s="25"/>
      <c r="T21" s="25"/>
      <c r="U21" s="25"/>
      <c r="V21" s="25"/>
      <c r="X21" s="18"/>
      <c r="AC21" s="18"/>
    </row>
    <row r="22" spans="1:29" s="3" customFormat="1" x14ac:dyDescent="0.35">
      <c r="A22" s="9" t="s">
        <v>21</v>
      </c>
      <c r="B22" s="2" t="s">
        <v>198</v>
      </c>
      <c r="C22" s="30" t="s">
        <v>8</v>
      </c>
      <c r="D22" s="30" t="s">
        <v>8</v>
      </c>
      <c r="E22" s="30" t="s">
        <v>8</v>
      </c>
      <c r="F22" s="30" t="s">
        <v>8</v>
      </c>
      <c r="G22" s="30" t="s">
        <v>8</v>
      </c>
      <c r="H22" s="30" t="s">
        <v>8</v>
      </c>
      <c r="I22" s="30" t="s">
        <v>8</v>
      </c>
      <c r="J22" s="30" t="s">
        <v>8</v>
      </c>
      <c r="K22" s="30" t="s">
        <v>8</v>
      </c>
      <c r="L22" s="30" t="s">
        <v>8</v>
      </c>
      <c r="M22" s="30" t="s">
        <v>8</v>
      </c>
      <c r="N22" s="30" t="s">
        <v>8</v>
      </c>
      <c r="O22" s="38"/>
      <c r="P22" s="38"/>
      <c r="Q22" s="38"/>
      <c r="R22" s="38"/>
      <c r="S22" s="38"/>
      <c r="T22" s="38"/>
      <c r="U22" s="38"/>
      <c r="V22" s="38"/>
      <c r="X22" s="19"/>
      <c r="Y22" s="19"/>
      <c r="Z22" s="19"/>
      <c r="AA22" s="19"/>
      <c r="AB22" s="19"/>
    </row>
    <row r="23" spans="1:29" x14ac:dyDescent="0.35">
      <c r="A23" s="23" t="s">
        <v>22</v>
      </c>
      <c r="B23" s="2" t="s">
        <v>199</v>
      </c>
      <c r="C23" s="29" t="s">
        <v>8</v>
      </c>
      <c r="D23" s="29" t="s">
        <v>8</v>
      </c>
      <c r="E23" s="29" t="s">
        <v>8</v>
      </c>
      <c r="F23" s="29" t="s">
        <v>8</v>
      </c>
      <c r="G23" s="29" t="s">
        <v>8</v>
      </c>
      <c r="H23" s="29" t="s">
        <v>8</v>
      </c>
      <c r="I23" s="29" t="s">
        <v>8</v>
      </c>
      <c r="J23" s="29" t="s">
        <v>8</v>
      </c>
      <c r="K23" s="29" t="s">
        <v>8</v>
      </c>
      <c r="L23" s="29" t="s">
        <v>8</v>
      </c>
      <c r="M23" s="29" t="s">
        <v>8</v>
      </c>
      <c r="N23" s="29" t="s">
        <v>8</v>
      </c>
      <c r="O23" s="25"/>
      <c r="P23" s="25"/>
      <c r="Q23" s="25"/>
      <c r="R23" s="25"/>
      <c r="S23" s="25"/>
      <c r="T23" s="25"/>
      <c r="U23" s="25"/>
      <c r="V23" s="25"/>
      <c r="X23" s="15"/>
      <c r="Y23" s="15"/>
    </row>
    <row r="24" spans="1:29" x14ac:dyDescent="0.35">
      <c r="A24" s="23" t="s">
        <v>23</v>
      </c>
      <c r="B24" s="2" t="s">
        <v>200</v>
      </c>
      <c r="C24" s="30" t="s">
        <v>8</v>
      </c>
      <c r="D24" s="30" t="s">
        <v>8</v>
      </c>
      <c r="E24" s="30" t="s">
        <v>8</v>
      </c>
      <c r="F24" s="30" t="s">
        <v>8</v>
      </c>
      <c r="G24" s="30" t="s">
        <v>8</v>
      </c>
      <c r="H24" s="30" t="s">
        <v>8</v>
      </c>
      <c r="I24" s="30" t="s">
        <v>8</v>
      </c>
      <c r="J24" s="30" t="s">
        <v>8</v>
      </c>
      <c r="K24" s="30" t="s">
        <v>8</v>
      </c>
      <c r="L24" s="30" t="s">
        <v>8</v>
      </c>
      <c r="M24" s="30" t="s">
        <v>8</v>
      </c>
      <c r="N24" s="30" t="s">
        <v>8</v>
      </c>
      <c r="O24" s="25"/>
      <c r="P24" s="25"/>
      <c r="Q24" s="25"/>
      <c r="R24" s="25"/>
      <c r="S24" s="25"/>
      <c r="T24" s="25"/>
      <c r="U24" s="25"/>
      <c r="V24" s="25"/>
      <c r="X24" s="43"/>
      <c r="AC24" s="46"/>
    </row>
    <row r="25" spans="1:29" x14ac:dyDescent="0.35">
      <c r="A25" s="23" t="s">
        <v>24</v>
      </c>
      <c r="B25" s="2" t="s">
        <v>201</v>
      </c>
      <c r="C25" s="30" t="s">
        <v>8</v>
      </c>
      <c r="D25" s="30" t="s">
        <v>8</v>
      </c>
      <c r="E25" s="30" t="s">
        <v>8</v>
      </c>
      <c r="F25" s="30" t="s">
        <v>8</v>
      </c>
      <c r="G25" s="30" t="s">
        <v>8</v>
      </c>
      <c r="H25" s="30" t="s">
        <v>8</v>
      </c>
      <c r="I25" s="30" t="s">
        <v>8</v>
      </c>
      <c r="J25" s="30" t="s">
        <v>8</v>
      </c>
      <c r="K25" s="30" t="s">
        <v>8</v>
      </c>
      <c r="L25" s="30" t="s">
        <v>8</v>
      </c>
      <c r="M25" s="30" t="s">
        <v>8</v>
      </c>
      <c r="N25" s="30" t="s">
        <v>8</v>
      </c>
      <c r="O25" s="25"/>
      <c r="P25" s="25"/>
      <c r="Q25" s="25"/>
      <c r="R25" s="25"/>
      <c r="S25" s="25"/>
      <c r="T25" s="25"/>
      <c r="U25" s="25"/>
      <c r="V25" s="25"/>
      <c r="X25" s="43"/>
      <c r="AC25" s="46"/>
    </row>
    <row r="26" spans="1:29" x14ac:dyDescent="0.35">
      <c r="A26" s="23" t="s">
        <v>25</v>
      </c>
      <c r="B26" s="2" t="s">
        <v>202</v>
      </c>
      <c r="C26" s="30" t="s">
        <v>8</v>
      </c>
      <c r="D26" s="30" t="s">
        <v>8</v>
      </c>
      <c r="E26" s="30" t="s">
        <v>8</v>
      </c>
      <c r="F26" s="30" t="s">
        <v>8</v>
      </c>
      <c r="G26" s="30" t="s">
        <v>8</v>
      </c>
      <c r="H26" s="30" t="s">
        <v>8</v>
      </c>
      <c r="I26" s="30" t="s">
        <v>8</v>
      </c>
      <c r="J26" s="30" t="s">
        <v>8</v>
      </c>
      <c r="K26" s="30" t="s">
        <v>8</v>
      </c>
      <c r="L26" s="30" t="s">
        <v>8</v>
      </c>
      <c r="M26" s="30" t="s">
        <v>8</v>
      </c>
      <c r="N26" s="30" t="s">
        <v>8</v>
      </c>
      <c r="O26" s="25"/>
      <c r="P26" s="25"/>
      <c r="Q26" s="25"/>
      <c r="R26" s="25"/>
      <c r="S26" s="25"/>
      <c r="T26" s="25"/>
      <c r="U26" s="25"/>
      <c r="V26" s="25"/>
      <c r="X26" s="43"/>
      <c r="AC26" s="46"/>
    </row>
    <row r="27" spans="1:29" x14ac:dyDescent="0.35">
      <c r="A27" s="23" t="s">
        <v>26</v>
      </c>
      <c r="B27" s="2" t="s">
        <v>203</v>
      </c>
      <c r="C27" s="30" t="s">
        <v>8</v>
      </c>
      <c r="D27" s="30" t="s">
        <v>8</v>
      </c>
      <c r="E27" s="30" t="s">
        <v>8</v>
      </c>
      <c r="F27" s="30" t="s">
        <v>8</v>
      </c>
      <c r="G27" s="30" t="s">
        <v>8</v>
      </c>
      <c r="H27" s="30" t="s">
        <v>8</v>
      </c>
      <c r="I27" s="30" t="s">
        <v>8</v>
      </c>
      <c r="J27" s="30" t="s">
        <v>8</v>
      </c>
      <c r="K27" s="30" t="s">
        <v>8</v>
      </c>
      <c r="L27" s="30" t="s">
        <v>8</v>
      </c>
      <c r="M27" s="30" t="s">
        <v>8</v>
      </c>
      <c r="N27" s="30" t="s">
        <v>8</v>
      </c>
      <c r="O27" s="25"/>
      <c r="P27" s="25"/>
      <c r="Q27" s="25"/>
      <c r="R27" s="25"/>
      <c r="S27" s="25"/>
      <c r="T27" s="25"/>
      <c r="U27" s="25"/>
      <c r="V27" s="25"/>
    </row>
    <row r="28" spans="1:29" x14ac:dyDescent="0.35">
      <c r="A28" s="23" t="s">
        <v>27</v>
      </c>
      <c r="B28" s="2" t="s">
        <v>204</v>
      </c>
      <c r="C28" s="30" t="s">
        <v>8</v>
      </c>
      <c r="D28" s="30" t="s">
        <v>8</v>
      </c>
      <c r="E28" s="30" t="s">
        <v>8</v>
      </c>
      <c r="F28" s="30" t="s">
        <v>8</v>
      </c>
      <c r="G28" s="30" t="s">
        <v>8</v>
      </c>
      <c r="H28" s="30" t="s">
        <v>8</v>
      </c>
      <c r="I28" s="30" t="s">
        <v>8</v>
      </c>
      <c r="J28" s="30" t="s">
        <v>8</v>
      </c>
      <c r="K28" s="30" t="s">
        <v>8</v>
      </c>
      <c r="L28" s="30" t="s">
        <v>8</v>
      </c>
      <c r="M28" s="30" t="s">
        <v>8</v>
      </c>
      <c r="N28" s="30" t="s">
        <v>8</v>
      </c>
      <c r="O28" s="25"/>
      <c r="P28" s="25"/>
      <c r="Q28" s="25"/>
      <c r="R28" s="25"/>
      <c r="S28" s="25"/>
      <c r="T28" s="25"/>
      <c r="U28" s="25"/>
      <c r="V28" s="25"/>
      <c r="X28" s="15"/>
    </row>
    <row r="29" spans="1:29" x14ac:dyDescent="0.35">
      <c r="A29" s="23" t="s">
        <v>28</v>
      </c>
      <c r="B29" s="2" t="s">
        <v>205</v>
      </c>
      <c r="C29" s="30" t="s">
        <v>8</v>
      </c>
      <c r="D29" s="30" t="s">
        <v>8</v>
      </c>
      <c r="E29" s="30" t="s">
        <v>8</v>
      </c>
      <c r="F29" s="30" t="s">
        <v>8</v>
      </c>
      <c r="G29" s="30" t="s">
        <v>8</v>
      </c>
      <c r="H29" s="30" t="s">
        <v>8</v>
      </c>
      <c r="I29" s="30" t="s">
        <v>8</v>
      </c>
      <c r="J29" s="30" t="s">
        <v>8</v>
      </c>
      <c r="K29" s="30" t="s">
        <v>8</v>
      </c>
      <c r="L29" s="30" t="s">
        <v>8</v>
      </c>
      <c r="M29" s="30" t="s">
        <v>8</v>
      </c>
      <c r="N29" s="30" t="s">
        <v>8</v>
      </c>
      <c r="O29" s="34"/>
      <c r="P29" s="34"/>
      <c r="Q29" s="34"/>
      <c r="R29" s="34"/>
      <c r="S29" s="34"/>
      <c r="T29" s="34"/>
      <c r="U29" s="34"/>
      <c r="V29" s="34"/>
    </row>
    <row r="30" spans="1:29" x14ac:dyDescent="0.35">
      <c r="A30" s="23" t="s">
        <v>29</v>
      </c>
      <c r="B30" s="2" t="s">
        <v>206</v>
      </c>
      <c r="C30" s="30" t="s">
        <v>8</v>
      </c>
      <c r="D30" s="30" t="s">
        <v>8</v>
      </c>
      <c r="E30" s="30" t="s">
        <v>8</v>
      </c>
      <c r="F30" s="30" t="s">
        <v>8</v>
      </c>
      <c r="G30" s="30" t="s">
        <v>8</v>
      </c>
      <c r="H30" s="30" t="s">
        <v>8</v>
      </c>
      <c r="I30" s="30" t="s">
        <v>8</v>
      </c>
      <c r="J30" s="30" t="s">
        <v>8</v>
      </c>
      <c r="K30" s="30" t="s">
        <v>8</v>
      </c>
      <c r="L30" s="30" t="s">
        <v>8</v>
      </c>
      <c r="M30" s="30" t="s">
        <v>8</v>
      </c>
      <c r="N30" s="30" t="s">
        <v>8</v>
      </c>
      <c r="O30" s="39"/>
      <c r="P30" s="39"/>
      <c r="Q30" s="39"/>
      <c r="R30" s="39"/>
      <c r="S30" s="39"/>
      <c r="T30" s="39"/>
      <c r="U30" s="39"/>
      <c r="V30" s="39"/>
      <c r="X30" s="15"/>
      <c r="Y30" s="15"/>
      <c r="Z30" s="15"/>
      <c r="AA30" s="15"/>
      <c r="AB30" s="15"/>
    </row>
    <row r="31" spans="1:29" x14ac:dyDescent="0.35">
      <c r="A31" s="23" t="s">
        <v>30</v>
      </c>
      <c r="B31" s="2" t="s">
        <v>207</v>
      </c>
      <c r="C31" s="30" t="s">
        <v>8</v>
      </c>
      <c r="D31" s="30" t="s">
        <v>8</v>
      </c>
      <c r="E31" s="30" t="s">
        <v>8</v>
      </c>
      <c r="F31" s="30" t="s">
        <v>8</v>
      </c>
      <c r="G31" s="30" t="s">
        <v>8</v>
      </c>
      <c r="H31" s="30" t="s">
        <v>8</v>
      </c>
      <c r="I31" s="30" t="s">
        <v>8</v>
      </c>
      <c r="J31" s="30" t="s">
        <v>8</v>
      </c>
      <c r="K31" s="30" t="s">
        <v>8</v>
      </c>
      <c r="L31" s="30" t="s">
        <v>8</v>
      </c>
      <c r="M31" s="30" t="s">
        <v>8</v>
      </c>
      <c r="N31" s="30" t="s">
        <v>8</v>
      </c>
      <c r="O31" s="34"/>
      <c r="P31" s="34"/>
      <c r="Q31" s="34"/>
      <c r="R31" s="34"/>
      <c r="S31" s="34"/>
      <c r="T31" s="34"/>
      <c r="U31" s="34"/>
      <c r="V31" s="34"/>
    </row>
    <row r="32" spans="1:29" x14ac:dyDescent="0.35">
      <c r="A32" s="23" t="s">
        <v>31</v>
      </c>
      <c r="B32" s="2" t="s">
        <v>208</v>
      </c>
      <c r="C32" s="30" t="s">
        <v>8</v>
      </c>
      <c r="D32" s="30" t="s">
        <v>8</v>
      </c>
      <c r="E32" s="30" t="s">
        <v>8</v>
      </c>
      <c r="F32" s="30" t="s">
        <v>8</v>
      </c>
      <c r="G32" s="30" t="s">
        <v>8</v>
      </c>
      <c r="H32" s="30" t="s">
        <v>8</v>
      </c>
      <c r="I32" s="30" t="s">
        <v>8</v>
      </c>
      <c r="J32" s="30" t="s">
        <v>8</v>
      </c>
      <c r="K32" s="30" t="s">
        <v>8</v>
      </c>
      <c r="L32" s="30" t="s">
        <v>8</v>
      </c>
      <c r="M32" s="30" t="s">
        <v>8</v>
      </c>
      <c r="N32" s="30" t="s">
        <v>8</v>
      </c>
      <c r="O32" s="34"/>
      <c r="P32" s="34"/>
      <c r="Q32" s="34"/>
      <c r="R32" s="34"/>
      <c r="S32" s="34"/>
      <c r="T32" s="34"/>
      <c r="U32" s="34"/>
      <c r="V32" s="34"/>
    </row>
    <row r="33" spans="1:29" x14ac:dyDescent="0.35">
      <c r="A33" s="23" t="s">
        <v>32</v>
      </c>
      <c r="B33" s="2" t="s">
        <v>209</v>
      </c>
      <c r="C33" s="30" t="s">
        <v>8</v>
      </c>
      <c r="D33" s="30" t="s">
        <v>8</v>
      </c>
      <c r="E33" s="30" t="s">
        <v>8</v>
      </c>
      <c r="F33" s="30" t="s">
        <v>8</v>
      </c>
      <c r="G33" s="30" t="s">
        <v>8</v>
      </c>
      <c r="H33" s="30" t="s">
        <v>8</v>
      </c>
      <c r="I33" s="30" t="s">
        <v>8</v>
      </c>
      <c r="J33" s="30" t="s">
        <v>8</v>
      </c>
      <c r="K33" s="30" t="s">
        <v>8</v>
      </c>
      <c r="L33" s="30" t="s">
        <v>8</v>
      </c>
      <c r="M33" s="30" t="s">
        <v>8</v>
      </c>
      <c r="N33" s="30" t="s">
        <v>8</v>
      </c>
      <c r="O33" s="34"/>
      <c r="P33" s="34"/>
      <c r="Q33" s="34"/>
      <c r="R33" s="34"/>
      <c r="S33" s="34"/>
      <c r="T33" s="34"/>
      <c r="U33" s="34"/>
      <c r="V33" s="34"/>
    </row>
    <row r="34" spans="1:29" x14ac:dyDescent="0.35">
      <c r="A34" s="23" t="s">
        <v>33</v>
      </c>
      <c r="B34" s="2" t="s">
        <v>210</v>
      </c>
      <c r="C34" s="30" t="s">
        <v>8</v>
      </c>
      <c r="D34" s="30" t="s">
        <v>8</v>
      </c>
      <c r="E34" s="30" t="s">
        <v>8</v>
      </c>
      <c r="F34" s="30" t="s">
        <v>8</v>
      </c>
      <c r="G34" s="30" t="s">
        <v>8</v>
      </c>
      <c r="H34" s="30" t="s">
        <v>8</v>
      </c>
      <c r="I34" s="30" t="s">
        <v>8</v>
      </c>
      <c r="J34" s="30" t="s">
        <v>8</v>
      </c>
      <c r="K34" s="30" t="s">
        <v>8</v>
      </c>
      <c r="L34" s="30" t="s">
        <v>8</v>
      </c>
      <c r="M34" s="30" t="s">
        <v>8</v>
      </c>
      <c r="N34" s="30" t="s">
        <v>8</v>
      </c>
      <c r="O34" s="34"/>
      <c r="P34" s="34"/>
      <c r="Q34" s="34"/>
      <c r="R34" s="34"/>
      <c r="S34" s="34"/>
      <c r="T34" s="34"/>
      <c r="U34" s="34"/>
      <c r="V34" s="34"/>
    </row>
    <row r="35" spans="1:29" x14ac:dyDescent="0.35">
      <c r="A35" s="23" t="s">
        <v>34</v>
      </c>
      <c r="B35" s="2" t="s">
        <v>211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4"/>
      <c r="P35" s="34"/>
      <c r="Q35" s="34"/>
      <c r="R35" s="34"/>
      <c r="S35" s="34"/>
      <c r="T35" s="34"/>
      <c r="U35" s="34"/>
      <c r="V35" s="34"/>
    </row>
    <row r="36" spans="1:29" x14ac:dyDescent="0.35">
      <c r="A36" s="23" t="s">
        <v>35</v>
      </c>
      <c r="B36" s="2" t="s">
        <v>212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4"/>
      <c r="P36" s="34"/>
      <c r="Q36" s="34"/>
      <c r="R36" s="34"/>
      <c r="S36" s="34"/>
      <c r="T36" s="34"/>
      <c r="U36" s="34"/>
      <c r="V36" s="34"/>
    </row>
    <row r="37" spans="1:29" x14ac:dyDescent="0.35">
      <c r="A37" s="23" t="s">
        <v>36</v>
      </c>
      <c r="B37" s="2" t="s">
        <v>213</v>
      </c>
      <c r="C37" s="21">
        <v>1938.3442475275581</v>
      </c>
      <c r="D37" s="21">
        <v>2856.7295666484201</v>
      </c>
      <c r="E37" s="21">
        <v>2678.9342052583897</v>
      </c>
      <c r="F37" s="21">
        <v>2844.1964032015103</v>
      </c>
      <c r="G37" s="21">
        <v>3884.8537542586537</v>
      </c>
      <c r="H37" s="21">
        <v>4880.7569441693568</v>
      </c>
      <c r="I37" s="21">
        <v>5263.0186959430121</v>
      </c>
      <c r="J37" s="21">
        <v>4838.2195585273867</v>
      </c>
      <c r="K37" s="21">
        <v>3881.1230312843791</v>
      </c>
      <c r="L37" s="21">
        <v>4208.8893523123661</v>
      </c>
      <c r="M37" s="21">
        <v>3900.7934194688642</v>
      </c>
      <c r="N37" s="21">
        <v>4490.5517980213544</v>
      </c>
      <c r="O37" s="40"/>
      <c r="P37" s="40"/>
      <c r="Q37" s="40"/>
      <c r="R37" s="40"/>
      <c r="S37" s="40"/>
      <c r="T37" s="40"/>
      <c r="U37" s="40"/>
      <c r="V37" s="40"/>
      <c r="X37" s="32" t="s">
        <v>169</v>
      </c>
      <c r="Y37" s="14" t="s">
        <v>168</v>
      </c>
      <c r="Z37" s="33" t="s">
        <v>173</v>
      </c>
      <c r="AA37" s="32" t="s">
        <v>175</v>
      </c>
      <c r="AB37" s="32" t="s">
        <v>175</v>
      </c>
      <c r="AC37" s="14" t="s">
        <v>176</v>
      </c>
    </row>
    <row r="38" spans="1:29" x14ac:dyDescent="0.35">
      <c r="A38" s="23" t="s">
        <v>37</v>
      </c>
      <c r="B38" s="2" t="s">
        <v>214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 t="s">
        <v>8</v>
      </c>
      <c r="M38" s="30" t="s">
        <v>8</v>
      </c>
      <c r="N38" s="30" t="s">
        <v>8</v>
      </c>
      <c r="O38" s="34"/>
      <c r="P38" s="34"/>
      <c r="Q38" s="34"/>
      <c r="R38" s="34"/>
      <c r="S38" s="34"/>
      <c r="T38" s="34"/>
      <c r="U38" s="34"/>
      <c r="V38" s="34"/>
    </row>
    <row r="39" spans="1:29" x14ac:dyDescent="0.35">
      <c r="A39" s="23" t="s">
        <v>38</v>
      </c>
      <c r="B39" s="2" t="s">
        <v>215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4"/>
      <c r="P39" s="34"/>
      <c r="Q39" s="34"/>
      <c r="R39" s="34"/>
      <c r="S39" s="34"/>
      <c r="T39" s="34"/>
      <c r="U39" s="34"/>
      <c r="V39" s="34"/>
    </row>
    <row r="40" spans="1:29" x14ac:dyDescent="0.35">
      <c r="A40" s="23" t="s">
        <v>39</v>
      </c>
      <c r="B40" s="2" t="s">
        <v>216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 t="s">
        <v>8</v>
      </c>
      <c r="M40" s="30" t="s">
        <v>8</v>
      </c>
      <c r="N40" s="30" t="s">
        <v>8</v>
      </c>
      <c r="O40" s="34"/>
      <c r="P40" s="34"/>
      <c r="Q40" s="34"/>
      <c r="R40" s="34"/>
      <c r="S40" s="34"/>
      <c r="T40" s="34"/>
      <c r="U40" s="34"/>
      <c r="V40" s="34"/>
    </row>
    <row r="41" spans="1:29" x14ac:dyDescent="0.35">
      <c r="A41" s="23" t="s">
        <v>40</v>
      </c>
      <c r="B41" s="2" t="s">
        <v>217</v>
      </c>
      <c r="C41" s="30" t="s">
        <v>8</v>
      </c>
      <c r="D41" s="30" t="s">
        <v>8</v>
      </c>
      <c r="E41" s="30" t="s">
        <v>8</v>
      </c>
      <c r="F41" s="30" t="s">
        <v>8</v>
      </c>
      <c r="G41" s="30" t="s">
        <v>8</v>
      </c>
      <c r="H41" s="30" t="s">
        <v>8</v>
      </c>
      <c r="I41" s="30" t="s">
        <v>8</v>
      </c>
      <c r="J41" s="30" t="s">
        <v>8</v>
      </c>
      <c r="K41" s="30" t="s">
        <v>8</v>
      </c>
      <c r="L41" s="30" t="s">
        <v>8</v>
      </c>
      <c r="M41" s="30" t="s">
        <v>8</v>
      </c>
      <c r="N41" s="30" t="s">
        <v>8</v>
      </c>
      <c r="O41" s="34"/>
      <c r="P41" s="34"/>
      <c r="Q41" s="34"/>
      <c r="R41" s="34"/>
      <c r="S41" s="34"/>
      <c r="T41" s="34"/>
      <c r="U41" s="34"/>
      <c r="V41" s="34"/>
    </row>
    <row r="42" spans="1:29" x14ac:dyDescent="0.35">
      <c r="A42" s="23" t="s">
        <v>41</v>
      </c>
      <c r="B42" s="2" t="s">
        <v>218</v>
      </c>
      <c r="C42" s="30" t="s">
        <v>8</v>
      </c>
      <c r="D42" s="30" t="s">
        <v>8</v>
      </c>
      <c r="E42" s="30" t="s">
        <v>8</v>
      </c>
      <c r="F42" s="30" t="s">
        <v>8</v>
      </c>
      <c r="G42" s="30" t="s">
        <v>8</v>
      </c>
      <c r="H42" s="30" t="s">
        <v>8</v>
      </c>
      <c r="I42" s="30" t="s">
        <v>8</v>
      </c>
      <c r="J42" s="30" t="s">
        <v>8</v>
      </c>
      <c r="K42" s="30" t="s">
        <v>8</v>
      </c>
      <c r="L42" s="30" t="s">
        <v>8</v>
      </c>
      <c r="M42" s="30" t="s">
        <v>8</v>
      </c>
      <c r="N42" s="30" t="s">
        <v>8</v>
      </c>
      <c r="O42" s="34"/>
      <c r="P42" s="34"/>
      <c r="Q42" s="34"/>
      <c r="R42" s="34"/>
      <c r="S42" s="34"/>
      <c r="T42" s="34"/>
      <c r="U42" s="34"/>
      <c r="V42" s="34"/>
    </row>
    <row r="43" spans="1:29" x14ac:dyDescent="0.35">
      <c r="A43" s="23" t="s">
        <v>42</v>
      </c>
      <c r="B43" s="2" t="s">
        <v>219</v>
      </c>
      <c r="C43" s="30" t="s">
        <v>8</v>
      </c>
      <c r="D43" s="30" t="s">
        <v>8</v>
      </c>
      <c r="E43" s="30" t="s">
        <v>8</v>
      </c>
      <c r="F43" s="30" t="s">
        <v>8</v>
      </c>
      <c r="G43" s="30" t="s">
        <v>8</v>
      </c>
      <c r="H43" s="30" t="s">
        <v>8</v>
      </c>
      <c r="I43" s="30" t="s">
        <v>8</v>
      </c>
      <c r="J43" s="30" t="s">
        <v>8</v>
      </c>
      <c r="K43" s="30" t="s">
        <v>8</v>
      </c>
      <c r="L43" s="30" t="s">
        <v>8</v>
      </c>
      <c r="M43" s="30" t="s">
        <v>8</v>
      </c>
      <c r="N43" s="30" t="s">
        <v>8</v>
      </c>
      <c r="O43" s="34"/>
      <c r="P43" s="34"/>
      <c r="Q43" s="34"/>
      <c r="R43" s="34"/>
      <c r="S43" s="34"/>
      <c r="T43" s="34"/>
      <c r="U43" s="34"/>
      <c r="V43" s="34"/>
    </row>
    <row r="44" spans="1:29" x14ac:dyDescent="0.35">
      <c r="A44" s="23" t="s">
        <v>43</v>
      </c>
      <c r="B44" s="2" t="s">
        <v>220</v>
      </c>
      <c r="C44" s="30" t="s">
        <v>8</v>
      </c>
      <c r="D44" s="30" t="s">
        <v>8</v>
      </c>
      <c r="E44" s="30" t="s">
        <v>8</v>
      </c>
      <c r="F44" s="30" t="s">
        <v>8</v>
      </c>
      <c r="G44" s="30" t="s">
        <v>8</v>
      </c>
      <c r="H44" s="30" t="s">
        <v>8</v>
      </c>
      <c r="I44" s="30" t="s">
        <v>8</v>
      </c>
      <c r="J44" s="30" t="s">
        <v>8</v>
      </c>
      <c r="K44" s="30" t="s">
        <v>8</v>
      </c>
      <c r="L44" s="30" t="s">
        <v>8</v>
      </c>
      <c r="M44" s="30" t="s">
        <v>8</v>
      </c>
      <c r="N44" s="30" t="s">
        <v>8</v>
      </c>
      <c r="O44" s="34"/>
      <c r="P44" s="34"/>
      <c r="Q44" s="34"/>
      <c r="R44" s="34"/>
      <c r="S44" s="34"/>
      <c r="T44" s="34"/>
      <c r="U44" s="34"/>
      <c r="V44" s="34"/>
    </row>
    <row r="45" spans="1:29" x14ac:dyDescent="0.35">
      <c r="A45" s="23" t="s">
        <v>44</v>
      </c>
      <c r="B45" s="2" t="s">
        <v>221</v>
      </c>
      <c r="C45" s="30" t="s">
        <v>8</v>
      </c>
      <c r="D45" s="30" t="s">
        <v>8</v>
      </c>
      <c r="E45" s="30" t="s">
        <v>8</v>
      </c>
      <c r="F45" s="30" t="s">
        <v>8</v>
      </c>
      <c r="G45" s="30" t="s">
        <v>8</v>
      </c>
      <c r="H45" s="30" t="s">
        <v>8</v>
      </c>
      <c r="I45" s="30" t="s">
        <v>8</v>
      </c>
      <c r="J45" s="30" t="s">
        <v>8</v>
      </c>
      <c r="K45" s="30" t="s">
        <v>8</v>
      </c>
      <c r="L45" s="30" t="s">
        <v>8</v>
      </c>
      <c r="M45" s="30" t="s">
        <v>8</v>
      </c>
      <c r="N45" s="30" t="s">
        <v>8</v>
      </c>
      <c r="O45" s="34"/>
      <c r="P45" s="34"/>
      <c r="Q45" s="34"/>
      <c r="R45" s="34"/>
      <c r="S45" s="34"/>
      <c r="T45" s="34"/>
      <c r="U45" s="34"/>
      <c r="V45" s="34"/>
    </row>
    <row r="46" spans="1:29" x14ac:dyDescent="0.35">
      <c r="A46" s="23" t="s">
        <v>45</v>
      </c>
      <c r="B46" s="2" t="s">
        <v>222</v>
      </c>
      <c r="C46" s="30" t="s">
        <v>8</v>
      </c>
      <c r="D46" s="30" t="s">
        <v>8</v>
      </c>
      <c r="E46" s="30" t="s">
        <v>8</v>
      </c>
      <c r="F46" s="30" t="s">
        <v>8</v>
      </c>
      <c r="G46" s="30" t="s">
        <v>8</v>
      </c>
      <c r="H46" s="30" t="s">
        <v>8</v>
      </c>
      <c r="I46" s="30" t="s">
        <v>8</v>
      </c>
      <c r="J46" s="30" t="s">
        <v>8</v>
      </c>
      <c r="K46" s="30" t="s">
        <v>8</v>
      </c>
      <c r="L46" s="30" t="s">
        <v>8</v>
      </c>
      <c r="M46" s="30" t="s">
        <v>8</v>
      </c>
      <c r="N46" s="30" t="s">
        <v>8</v>
      </c>
      <c r="O46" s="34"/>
      <c r="P46" s="34"/>
      <c r="Q46" s="34"/>
      <c r="R46" s="34"/>
      <c r="S46" s="34"/>
      <c r="T46" s="34"/>
      <c r="U46" s="34"/>
      <c r="V46" s="34"/>
    </row>
    <row r="47" spans="1:29" x14ac:dyDescent="0.35">
      <c r="A47" s="23" t="s">
        <v>46</v>
      </c>
      <c r="B47" s="2" t="s">
        <v>223</v>
      </c>
      <c r="C47" s="30" t="s">
        <v>8</v>
      </c>
      <c r="D47" s="30" t="s">
        <v>8</v>
      </c>
      <c r="E47" s="30" t="s">
        <v>8</v>
      </c>
      <c r="F47" s="30" t="s">
        <v>8</v>
      </c>
      <c r="G47" s="30" t="s">
        <v>8</v>
      </c>
      <c r="H47" s="30" t="s">
        <v>8</v>
      </c>
      <c r="I47" s="30" t="s">
        <v>8</v>
      </c>
      <c r="J47" s="30" t="s">
        <v>8</v>
      </c>
      <c r="K47" s="30" t="s">
        <v>8</v>
      </c>
      <c r="L47" s="30" t="s">
        <v>8</v>
      </c>
      <c r="M47" s="30" t="s">
        <v>8</v>
      </c>
      <c r="N47" s="30" t="s">
        <v>8</v>
      </c>
      <c r="O47" s="34"/>
      <c r="P47" s="34"/>
      <c r="Q47" s="34"/>
      <c r="R47" s="34"/>
      <c r="S47" s="34"/>
      <c r="T47" s="34"/>
      <c r="U47" s="34"/>
      <c r="V47" s="34"/>
    </row>
    <row r="48" spans="1:29" x14ac:dyDescent="0.35">
      <c r="A48" s="23" t="s">
        <v>47</v>
      </c>
      <c r="B48" s="2" t="s">
        <v>224</v>
      </c>
      <c r="C48" s="30" t="s">
        <v>8</v>
      </c>
      <c r="D48" s="30" t="s">
        <v>8</v>
      </c>
      <c r="E48" s="30" t="s">
        <v>8</v>
      </c>
      <c r="F48" s="30" t="s">
        <v>8</v>
      </c>
      <c r="G48" s="30" t="s">
        <v>8</v>
      </c>
      <c r="H48" s="30" t="s">
        <v>8</v>
      </c>
      <c r="I48" s="30" t="s">
        <v>8</v>
      </c>
      <c r="J48" s="30" t="s">
        <v>8</v>
      </c>
      <c r="K48" s="30" t="s">
        <v>8</v>
      </c>
      <c r="L48" s="30" t="s">
        <v>8</v>
      </c>
      <c r="M48" s="30" t="s">
        <v>8</v>
      </c>
      <c r="N48" s="30" t="s">
        <v>8</v>
      </c>
      <c r="O48" s="34"/>
      <c r="P48" s="34"/>
      <c r="Q48" s="34"/>
      <c r="R48" s="34"/>
      <c r="S48" s="34"/>
      <c r="T48" s="34"/>
      <c r="U48" s="34"/>
      <c r="V48" s="34"/>
    </row>
    <row r="49" spans="1:29" x14ac:dyDescent="0.35">
      <c r="A49" s="23" t="s">
        <v>48</v>
      </c>
      <c r="B49" s="2" t="s">
        <v>225</v>
      </c>
      <c r="C49" s="30" t="s">
        <v>8</v>
      </c>
      <c r="D49" s="30" t="s">
        <v>8</v>
      </c>
      <c r="E49" s="30" t="s">
        <v>8</v>
      </c>
      <c r="F49" s="30" t="s">
        <v>8</v>
      </c>
      <c r="G49" s="30" t="s">
        <v>8</v>
      </c>
      <c r="H49" s="30" t="s">
        <v>8</v>
      </c>
      <c r="I49" s="30" t="s">
        <v>8</v>
      </c>
      <c r="J49" s="30" t="s">
        <v>8</v>
      </c>
      <c r="K49" s="30" t="s">
        <v>8</v>
      </c>
      <c r="L49" s="30" t="s">
        <v>8</v>
      </c>
      <c r="M49" s="30" t="s">
        <v>8</v>
      </c>
      <c r="N49" s="30" t="s">
        <v>8</v>
      </c>
      <c r="O49" s="34"/>
      <c r="P49" s="34"/>
      <c r="Q49" s="34"/>
      <c r="R49" s="34"/>
      <c r="S49" s="34"/>
      <c r="T49" s="34"/>
      <c r="U49" s="34"/>
      <c r="V49" s="34"/>
    </row>
    <row r="50" spans="1:29" x14ac:dyDescent="0.35">
      <c r="A50" s="23" t="s">
        <v>49</v>
      </c>
      <c r="B50" s="2" t="s">
        <v>226</v>
      </c>
      <c r="C50" s="21">
        <v>1400.2854179882227</v>
      </c>
      <c r="D50" s="21">
        <v>1651.782795020041</v>
      </c>
      <c r="E50" s="21">
        <v>2453.2681244809546</v>
      </c>
      <c r="F50" s="21">
        <v>1880.4242435266794</v>
      </c>
      <c r="G50" s="21">
        <v>2157.389204916065</v>
      </c>
      <c r="H50" s="21">
        <v>955.99968681059966</v>
      </c>
      <c r="I50" s="21">
        <v>1194.4068558556053</v>
      </c>
      <c r="J50" s="21">
        <v>1689.4707408419558</v>
      </c>
      <c r="K50" s="21">
        <v>1067.0142823411363</v>
      </c>
      <c r="L50" s="21">
        <v>1754.4689561251373</v>
      </c>
      <c r="M50" s="21">
        <v>1543.0865897847323</v>
      </c>
      <c r="N50" s="21">
        <v>1274.1186098965361</v>
      </c>
      <c r="O50" s="40"/>
      <c r="P50" s="40"/>
      <c r="Q50" s="40"/>
      <c r="R50" s="40"/>
      <c r="S50" s="40"/>
      <c r="T50" s="40"/>
      <c r="U50" s="40"/>
      <c r="V50" s="40"/>
      <c r="X50" s="32" t="s">
        <v>169</v>
      </c>
      <c r="Y50" s="14" t="s">
        <v>168</v>
      </c>
      <c r="Z50" s="33" t="s">
        <v>173</v>
      </c>
      <c r="AA50" s="32" t="s">
        <v>175</v>
      </c>
      <c r="AB50" s="32" t="s">
        <v>175</v>
      </c>
      <c r="AC50" s="14" t="s">
        <v>176</v>
      </c>
    </row>
    <row r="51" spans="1:29" x14ac:dyDescent="0.35">
      <c r="A51" s="23" t="s">
        <v>50</v>
      </c>
      <c r="B51" s="2" t="s">
        <v>227</v>
      </c>
      <c r="C51" s="30" t="s">
        <v>8</v>
      </c>
      <c r="D51" s="30" t="s">
        <v>8</v>
      </c>
      <c r="E51" s="30" t="s">
        <v>8</v>
      </c>
      <c r="F51" s="30" t="s">
        <v>8</v>
      </c>
      <c r="G51" s="30" t="s">
        <v>8</v>
      </c>
      <c r="H51" s="30" t="s">
        <v>8</v>
      </c>
      <c r="I51" s="30" t="s">
        <v>8</v>
      </c>
      <c r="J51" s="30" t="s">
        <v>8</v>
      </c>
      <c r="K51" s="30" t="s">
        <v>8</v>
      </c>
      <c r="L51" s="30" t="s">
        <v>8</v>
      </c>
      <c r="M51" s="30" t="s">
        <v>8</v>
      </c>
      <c r="N51" s="30" t="s">
        <v>8</v>
      </c>
      <c r="O51" s="34"/>
      <c r="P51" s="34"/>
      <c r="Q51" s="34"/>
      <c r="R51" s="34"/>
      <c r="S51" s="34"/>
      <c r="T51" s="34"/>
      <c r="U51" s="34"/>
      <c r="V51" s="34"/>
      <c r="X51" s="15"/>
      <c r="Y51" s="15"/>
      <c r="AC51" s="17"/>
    </row>
    <row r="52" spans="1:29" x14ac:dyDescent="0.35">
      <c r="A52" s="23" t="s">
        <v>51</v>
      </c>
      <c r="B52" s="2" t="s">
        <v>228</v>
      </c>
      <c r="C52" s="30" t="s">
        <v>8</v>
      </c>
      <c r="D52" s="30" t="s">
        <v>8</v>
      </c>
      <c r="E52" s="30" t="s">
        <v>8</v>
      </c>
      <c r="F52" s="30" t="s">
        <v>8</v>
      </c>
      <c r="G52" s="30" t="s">
        <v>8</v>
      </c>
      <c r="H52" s="30" t="s">
        <v>8</v>
      </c>
      <c r="I52" s="30" t="s">
        <v>8</v>
      </c>
      <c r="J52" s="30" t="s">
        <v>8</v>
      </c>
      <c r="K52" s="30" t="s">
        <v>8</v>
      </c>
      <c r="L52" s="30" t="s">
        <v>8</v>
      </c>
      <c r="M52" s="30" t="s">
        <v>8</v>
      </c>
      <c r="N52" s="30" t="s">
        <v>8</v>
      </c>
      <c r="O52" s="41"/>
      <c r="P52" s="41"/>
      <c r="Q52" s="41"/>
      <c r="R52" s="41"/>
      <c r="S52" s="41"/>
      <c r="T52" s="41"/>
      <c r="U52" s="41"/>
      <c r="V52" s="41"/>
    </row>
    <row r="53" spans="1:29" x14ac:dyDescent="0.35">
      <c r="A53" s="23" t="s">
        <v>52</v>
      </c>
      <c r="B53" s="2" t="s">
        <v>229</v>
      </c>
      <c r="C53" s="30" t="s">
        <v>8</v>
      </c>
      <c r="D53" s="30" t="s">
        <v>8</v>
      </c>
      <c r="E53" s="30" t="s">
        <v>8</v>
      </c>
      <c r="F53" s="30" t="s">
        <v>8</v>
      </c>
      <c r="G53" s="30" t="s">
        <v>8</v>
      </c>
      <c r="H53" s="30" t="s">
        <v>8</v>
      </c>
      <c r="I53" s="30" t="s">
        <v>8</v>
      </c>
      <c r="J53" s="30" t="s">
        <v>8</v>
      </c>
      <c r="K53" s="30" t="s">
        <v>8</v>
      </c>
      <c r="L53" s="30" t="s">
        <v>8</v>
      </c>
      <c r="M53" s="30" t="s">
        <v>8</v>
      </c>
      <c r="N53" s="30" t="s">
        <v>8</v>
      </c>
      <c r="O53" s="41"/>
      <c r="P53" s="41"/>
      <c r="Q53" s="41"/>
      <c r="R53" s="41"/>
      <c r="S53" s="41"/>
      <c r="T53" s="41"/>
      <c r="U53" s="41"/>
      <c r="V53" s="41"/>
    </row>
    <row r="54" spans="1:29" x14ac:dyDescent="0.35">
      <c r="A54" s="23" t="s">
        <v>53</v>
      </c>
      <c r="B54" s="2" t="s">
        <v>230</v>
      </c>
      <c r="C54" s="30" t="s">
        <v>8</v>
      </c>
      <c r="D54" s="30" t="s">
        <v>8</v>
      </c>
      <c r="E54" s="30" t="s">
        <v>8</v>
      </c>
      <c r="F54" s="30" t="s">
        <v>8</v>
      </c>
      <c r="G54" s="30" t="s">
        <v>8</v>
      </c>
      <c r="H54" s="30" t="s">
        <v>8</v>
      </c>
      <c r="I54" s="30" t="s">
        <v>8</v>
      </c>
      <c r="J54" s="30" t="s">
        <v>8</v>
      </c>
      <c r="K54" s="30" t="s">
        <v>8</v>
      </c>
      <c r="L54" s="30" t="s">
        <v>8</v>
      </c>
      <c r="M54" s="30" t="s">
        <v>8</v>
      </c>
      <c r="N54" s="30" t="s">
        <v>8</v>
      </c>
      <c r="O54" s="41"/>
      <c r="P54" s="41"/>
      <c r="Q54" s="41"/>
      <c r="R54" s="41"/>
      <c r="S54" s="41"/>
      <c r="T54" s="41"/>
      <c r="U54" s="41"/>
      <c r="V54" s="41"/>
    </row>
    <row r="55" spans="1:29" x14ac:dyDescent="0.35">
      <c r="A55" s="23" t="s">
        <v>54</v>
      </c>
      <c r="B55" s="2" t="s">
        <v>231</v>
      </c>
      <c r="C55" s="30" t="s">
        <v>8</v>
      </c>
      <c r="D55" s="30" t="s">
        <v>8</v>
      </c>
      <c r="E55" s="30" t="s">
        <v>8</v>
      </c>
      <c r="F55" s="30" t="s">
        <v>8</v>
      </c>
      <c r="G55" s="30" t="s">
        <v>8</v>
      </c>
      <c r="H55" s="30" t="s">
        <v>8</v>
      </c>
      <c r="I55" s="30" t="s">
        <v>8</v>
      </c>
      <c r="J55" s="30" t="s">
        <v>8</v>
      </c>
      <c r="K55" s="30" t="s">
        <v>8</v>
      </c>
      <c r="L55" s="30" t="s">
        <v>8</v>
      </c>
      <c r="M55" s="30" t="s">
        <v>8</v>
      </c>
      <c r="N55" s="30" t="s">
        <v>8</v>
      </c>
      <c r="O55" s="34"/>
      <c r="P55" s="34"/>
      <c r="Q55" s="34"/>
      <c r="R55" s="34"/>
      <c r="S55" s="34"/>
      <c r="T55" s="34"/>
      <c r="U55" s="34"/>
      <c r="V55" s="34"/>
      <c r="X55" s="22"/>
    </row>
    <row r="56" spans="1:29" x14ac:dyDescent="0.35">
      <c r="A56" s="23" t="s">
        <v>55</v>
      </c>
      <c r="B56" s="2" t="s">
        <v>232</v>
      </c>
      <c r="C56" s="30" t="s">
        <v>8</v>
      </c>
      <c r="D56" s="30" t="s">
        <v>8</v>
      </c>
      <c r="E56" s="30" t="s">
        <v>8</v>
      </c>
      <c r="F56" s="30" t="s">
        <v>8</v>
      </c>
      <c r="G56" s="30" t="s">
        <v>8</v>
      </c>
      <c r="H56" s="30" t="s">
        <v>8</v>
      </c>
      <c r="I56" s="30" t="s">
        <v>8</v>
      </c>
      <c r="J56" s="30" t="s">
        <v>8</v>
      </c>
      <c r="K56" s="30" t="s">
        <v>8</v>
      </c>
      <c r="L56" s="30" t="s">
        <v>8</v>
      </c>
      <c r="M56" s="30" t="s">
        <v>8</v>
      </c>
      <c r="N56" s="30" t="s">
        <v>8</v>
      </c>
      <c r="O56" s="34"/>
      <c r="P56" s="34"/>
      <c r="Q56" s="34"/>
      <c r="R56" s="34"/>
      <c r="S56" s="34"/>
      <c r="T56" s="34"/>
      <c r="U56" s="34"/>
      <c r="V56" s="34"/>
      <c r="X56" s="15"/>
      <c r="Y56" s="15"/>
      <c r="AC56" s="17"/>
    </row>
    <row r="57" spans="1:29" x14ac:dyDescent="0.35">
      <c r="A57" s="23" t="s">
        <v>56</v>
      </c>
      <c r="B57" s="2" t="s">
        <v>233</v>
      </c>
      <c r="C57" s="30" t="s">
        <v>8</v>
      </c>
      <c r="D57" s="30" t="s">
        <v>8</v>
      </c>
      <c r="E57" s="30" t="s">
        <v>8</v>
      </c>
      <c r="F57" s="30" t="s">
        <v>8</v>
      </c>
      <c r="G57" s="30" t="s">
        <v>8</v>
      </c>
      <c r="H57" s="30" t="s">
        <v>8</v>
      </c>
      <c r="I57" s="30" t="s">
        <v>8</v>
      </c>
      <c r="J57" s="30" t="s">
        <v>8</v>
      </c>
      <c r="K57" s="30" t="s">
        <v>8</v>
      </c>
      <c r="L57" s="30" t="s">
        <v>8</v>
      </c>
      <c r="M57" s="30" t="s">
        <v>8</v>
      </c>
      <c r="N57" s="30" t="s">
        <v>8</v>
      </c>
      <c r="O57" s="34"/>
      <c r="P57" s="34"/>
      <c r="Q57" s="34"/>
      <c r="R57" s="34"/>
      <c r="S57" s="34"/>
      <c r="T57" s="34"/>
      <c r="U57" s="34"/>
      <c r="V57" s="34"/>
    </row>
    <row r="58" spans="1:29" x14ac:dyDescent="0.35">
      <c r="A58" s="23" t="s">
        <v>57</v>
      </c>
      <c r="B58" s="2" t="s">
        <v>234</v>
      </c>
      <c r="C58" s="30" t="s">
        <v>8</v>
      </c>
      <c r="D58" s="30" t="s">
        <v>8</v>
      </c>
      <c r="E58" s="30" t="s">
        <v>8</v>
      </c>
      <c r="F58" s="30" t="s">
        <v>8</v>
      </c>
      <c r="G58" s="30" t="s">
        <v>8</v>
      </c>
      <c r="H58" s="30" t="s">
        <v>8</v>
      </c>
      <c r="I58" s="30" t="s">
        <v>8</v>
      </c>
      <c r="J58" s="30" t="s">
        <v>8</v>
      </c>
      <c r="K58" s="30" t="s">
        <v>8</v>
      </c>
      <c r="L58" s="30" t="s">
        <v>8</v>
      </c>
      <c r="M58" s="30" t="s">
        <v>8</v>
      </c>
      <c r="N58" s="30" t="s">
        <v>8</v>
      </c>
      <c r="O58" s="34"/>
      <c r="P58" s="34"/>
      <c r="Q58" s="34"/>
      <c r="R58" s="34"/>
      <c r="S58" s="34"/>
      <c r="T58" s="34"/>
      <c r="U58" s="34"/>
      <c r="V58" s="34"/>
      <c r="X58" s="15"/>
      <c r="Y58" s="15"/>
      <c r="AC58" s="17"/>
    </row>
    <row r="59" spans="1:29" x14ac:dyDescent="0.35">
      <c r="A59" s="23" t="s">
        <v>58</v>
      </c>
      <c r="B59" s="2" t="s">
        <v>235</v>
      </c>
      <c r="C59" s="30" t="s">
        <v>8</v>
      </c>
      <c r="D59" s="30" t="s">
        <v>8</v>
      </c>
      <c r="E59" s="30" t="s">
        <v>8</v>
      </c>
      <c r="F59" s="30" t="s">
        <v>8</v>
      </c>
      <c r="G59" s="30" t="s">
        <v>8</v>
      </c>
      <c r="H59" s="30" t="s">
        <v>8</v>
      </c>
      <c r="I59" s="30" t="s">
        <v>8</v>
      </c>
      <c r="J59" s="30" t="s">
        <v>8</v>
      </c>
      <c r="K59" s="30" t="s">
        <v>8</v>
      </c>
      <c r="L59" s="30" t="s">
        <v>8</v>
      </c>
      <c r="M59" s="30" t="s">
        <v>8</v>
      </c>
      <c r="N59" s="30" t="s">
        <v>8</v>
      </c>
      <c r="O59" s="41"/>
      <c r="P59" s="41"/>
      <c r="Q59" s="41"/>
      <c r="R59" s="41"/>
      <c r="S59" s="41"/>
      <c r="T59" s="41"/>
      <c r="U59" s="41"/>
      <c r="V59" s="41"/>
    </row>
    <row r="60" spans="1:29" x14ac:dyDescent="0.35">
      <c r="A60" s="23" t="s">
        <v>59</v>
      </c>
      <c r="B60" s="2" t="s">
        <v>236</v>
      </c>
      <c r="C60" s="30" t="s">
        <v>8</v>
      </c>
      <c r="D60" s="30" t="s">
        <v>8</v>
      </c>
      <c r="E60" s="30" t="s">
        <v>8</v>
      </c>
      <c r="F60" s="30" t="s">
        <v>8</v>
      </c>
      <c r="G60" s="30" t="s">
        <v>8</v>
      </c>
      <c r="H60" s="30" t="s">
        <v>8</v>
      </c>
      <c r="I60" s="30" t="s">
        <v>8</v>
      </c>
      <c r="J60" s="30" t="s">
        <v>8</v>
      </c>
      <c r="K60" s="30" t="s">
        <v>8</v>
      </c>
      <c r="L60" s="30" t="s">
        <v>8</v>
      </c>
      <c r="M60" s="30" t="s">
        <v>8</v>
      </c>
      <c r="N60" s="30" t="s">
        <v>8</v>
      </c>
      <c r="O60" s="41"/>
      <c r="P60" s="41"/>
      <c r="Q60" s="41"/>
      <c r="R60" s="41"/>
      <c r="S60" s="41"/>
      <c r="T60" s="41"/>
      <c r="U60" s="41"/>
      <c r="V60" s="41"/>
    </row>
    <row r="61" spans="1:29" x14ac:dyDescent="0.35">
      <c r="A61" s="23" t="s">
        <v>60</v>
      </c>
      <c r="B61" s="2" t="s">
        <v>237</v>
      </c>
      <c r="C61" s="30" t="s">
        <v>8</v>
      </c>
      <c r="D61" s="30" t="s">
        <v>8</v>
      </c>
      <c r="E61" s="30" t="s">
        <v>8</v>
      </c>
      <c r="F61" s="30" t="s">
        <v>8</v>
      </c>
      <c r="G61" s="30" t="s">
        <v>8</v>
      </c>
      <c r="H61" s="30" t="s">
        <v>8</v>
      </c>
      <c r="I61" s="30" t="s">
        <v>8</v>
      </c>
      <c r="J61" s="30" t="s">
        <v>8</v>
      </c>
      <c r="K61" s="30" t="s">
        <v>8</v>
      </c>
      <c r="L61" s="30" t="s">
        <v>8</v>
      </c>
      <c r="M61" s="30" t="s">
        <v>8</v>
      </c>
      <c r="N61" s="30" t="s">
        <v>8</v>
      </c>
      <c r="O61" s="41"/>
      <c r="P61" s="41"/>
      <c r="Q61" s="41"/>
      <c r="R61" s="41"/>
      <c r="S61" s="41"/>
      <c r="T61" s="41"/>
      <c r="U61" s="41"/>
      <c r="V61" s="41"/>
    </row>
    <row r="62" spans="1:29" x14ac:dyDescent="0.35">
      <c r="A62" s="23" t="s">
        <v>61</v>
      </c>
      <c r="B62" s="2" t="s">
        <v>238</v>
      </c>
      <c r="C62" s="21">
        <v>1622.6497083177169</v>
      </c>
      <c r="D62" s="21">
        <v>1704.6813174426497</v>
      </c>
      <c r="E62" s="21">
        <v>1846.2254417768354</v>
      </c>
      <c r="F62" s="21">
        <v>1269.6811661763211</v>
      </c>
      <c r="G62" s="21">
        <v>969.2257268700821</v>
      </c>
      <c r="H62" s="21">
        <v>837.59705365363038</v>
      </c>
      <c r="I62" s="21">
        <v>1157.3915933145865</v>
      </c>
      <c r="J62" s="21">
        <v>2379.5036572897175</v>
      </c>
      <c r="K62" s="21">
        <v>1326.2477928888097</v>
      </c>
      <c r="L62" s="21">
        <v>636.29901196465335</v>
      </c>
      <c r="M62" s="21">
        <v>1105.5736508103569</v>
      </c>
      <c r="N62" s="21">
        <v>1103.3083322382388</v>
      </c>
      <c r="O62" s="28"/>
      <c r="P62" s="28"/>
      <c r="Q62" s="28"/>
      <c r="R62" s="28"/>
      <c r="S62" s="28"/>
      <c r="T62" s="28"/>
      <c r="U62" s="28"/>
      <c r="V62" s="28"/>
      <c r="X62" s="32" t="s">
        <v>169</v>
      </c>
      <c r="Y62" s="14" t="s">
        <v>168</v>
      </c>
      <c r="Z62" s="33" t="s">
        <v>173</v>
      </c>
      <c r="AA62" s="32" t="s">
        <v>175</v>
      </c>
      <c r="AB62" s="32" t="s">
        <v>175</v>
      </c>
      <c r="AC62" s="14" t="s">
        <v>176</v>
      </c>
    </row>
    <row r="63" spans="1:29" x14ac:dyDescent="0.35">
      <c r="A63" s="23" t="s">
        <v>62</v>
      </c>
      <c r="B63" s="2" t="s">
        <v>239</v>
      </c>
      <c r="C63" s="30" t="s">
        <v>8</v>
      </c>
      <c r="D63" s="30" t="s">
        <v>8</v>
      </c>
      <c r="E63" s="30" t="s">
        <v>8</v>
      </c>
      <c r="F63" s="30" t="s">
        <v>8</v>
      </c>
      <c r="G63" s="30" t="s">
        <v>8</v>
      </c>
      <c r="H63" s="30" t="s">
        <v>8</v>
      </c>
      <c r="I63" s="30" t="s">
        <v>8</v>
      </c>
      <c r="J63" s="30" t="s">
        <v>8</v>
      </c>
      <c r="K63" s="30" t="s">
        <v>8</v>
      </c>
      <c r="L63" s="30" t="s">
        <v>8</v>
      </c>
      <c r="M63" s="30" t="s">
        <v>8</v>
      </c>
      <c r="N63" s="30" t="s">
        <v>8</v>
      </c>
      <c r="O63" s="25"/>
      <c r="P63" s="25"/>
      <c r="Q63" s="25"/>
      <c r="R63" s="25"/>
      <c r="S63" s="25"/>
      <c r="T63" s="25"/>
      <c r="U63" s="25"/>
      <c r="V63" s="25"/>
    </row>
    <row r="64" spans="1:29" x14ac:dyDescent="0.35">
      <c r="A64" s="23" t="s">
        <v>63</v>
      </c>
      <c r="B64" s="2" t="s">
        <v>240</v>
      </c>
      <c r="C64" s="30" t="s">
        <v>8</v>
      </c>
      <c r="D64" s="30" t="s">
        <v>8</v>
      </c>
      <c r="E64" s="30" t="s">
        <v>8</v>
      </c>
      <c r="F64" s="30" t="s">
        <v>8</v>
      </c>
      <c r="G64" s="30" t="s">
        <v>8</v>
      </c>
      <c r="H64" s="30" t="s">
        <v>8</v>
      </c>
      <c r="I64" s="30" t="s">
        <v>8</v>
      </c>
      <c r="J64" s="30" t="s">
        <v>8</v>
      </c>
      <c r="K64" s="30" t="s">
        <v>8</v>
      </c>
      <c r="L64" s="30" t="s">
        <v>8</v>
      </c>
      <c r="M64" s="30" t="s">
        <v>8</v>
      </c>
      <c r="N64" s="30" t="s">
        <v>8</v>
      </c>
      <c r="O64" s="25"/>
      <c r="P64" s="25"/>
      <c r="Q64" s="25"/>
      <c r="R64" s="25"/>
      <c r="S64" s="25"/>
      <c r="T64" s="25"/>
      <c r="U64" s="25"/>
      <c r="V64" s="25"/>
    </row>
    <row r="65" spans="1:29" x14ac:dyDescent="0.35">
      <c r="A65" s="23" t="s">
        <v>64</v>
      </c>
      <c r="B65" s="2" t="s">
        <v>241</v>
      </c>
      <c r="C65" s="30" t="s">
        <v>8</v>
      </c>
      <c r="D65" s="30" t="s">
        <v>8</v>
      </c>
      <c r="E65" s="30" t="s">
        <v>8</v>
      </c>
      <c r="F65" s="30" t="s">
        <v>8</v>
      </c>
      <c r="G65" s="30" t="s">
        <v>8</v>
      </c>
      <c r="H65" s="30" t="s">
        <v>8</v>
      </c>
      <c r="I65" s="30" t="s">
        <v>8</v>
      </c>
      <c r="J65" s="30" t="s">
        <v>8</v>
      </c>
      <c r="K65" s="30" t="s">
        <v>8</v>
      </c>
      <c r="L65" s="30" t="s">
        <v>8</v>
      </c>
      <c r="M65" s="30" t="s">
        <v>8</v>
      </c>
      <c r="N65" s="30" t="s">
        <v>8</v>
      </c>
      <c r="O65" s="25"/>
      <c r="P65" s="25"/>
      <c r="Q65" s="25"/>
      <c r="R65" s="25"/>
      <c r="S65" s="25"/>
      <c r="T65" s="25"/>
      <c r="U65" s="25"/>
      <c r="V65" s="25"/>
    </row>
    <row r="66" spans="1:29" x14ac:dyDescent="0.35">
      <c r="A66" s="23" t="s">
        <v>65</v>
      </c>
      <c r="B66" s="2" t="s">
        <v>242</v>
      </c>
      <c r="C66" s="30" t="s">
        <v>8</v>
      </c>
      <c r="D66" s="30" t="s">
        <v>8</v>
      </c>
      <c r="E66" s="30" t="s">
        <v>8</v>
      </c>
      <c r="F66" s="30" t="s">
        <v>8</v>
      </c>
      <c r="G66" s="30" t="s">
        <v>8</v>
      </c>
      <c r="H66" s="30" t="s">
        <v>8</v>
      </c>
      <c r="I66" s="30" t="s">
        <v>8</v>
      </c>
      <c r="J66" s="30" t="s">
        <v>8</v>
      </c>
      <c r="K66" s="30" t="s">
        <v>8</v>
      </c>
      <c r="L66" s="30" t="s">
        <v>8</v>
      </c>
      <c r="M66" s="30" t="s">
        <v>8</v>
      </c>
      <c r="N66" s="30" t="s">
        <v>8</v>
      </c>
      <c r="O66" s="25"/>
      <c r="P66" s="25"/>
      <c r="Q66" s="25"/>
      <c r="R66" s="25"/>
      <c r="S66" s="25"/>
      <c r="T66" s="25"/>
      <c r="U66" s="25"/>
      <c r="V66" s="25"/>
    </row>
    <row r="67" spans="1:29" x14ac:dyDescent="0.35">
      <c r="A67" s="23" t="s">
        <v>66</v>
      </c>
      <c r="B67" s="2" t="s">
        <v>243</v>
      </c>
      <c r="C67" s="30" t="s">
        <v>8</v>
      </c>
      <c r="D67" s="30" t="s">
        <v>8</v>
      </c>
      <c r="E67" s="30" t="s">
        <v>8</v>
      </c>
      <c r="F67" s="30" t="s">
        <v>8</v>
      </c>
      <c r="G67" s="30" t="s">
        <v>8</v>
      </c>
      <c r="H67" s="30" t="s">
        <v>8</v>
      </c>
      <c r="I67" s="30" t="s">
        <v>8</v>
      </c>
      <c r="J67" s="30" t="s">
        <v>8</v>
      </c>
      <c r="K67" s="30" t="s">
        <v>8</v>
      </c>
      <c r="L67" s="30" t="s">
        <v>8</v>
      </c>
      <c r="M67" s="30" t="s">
        <v>8</v>
      </c>
      <c r="N67" s="30" t="s">
        <v>8</v>
      </c>
      <c r="O67" s="25"/>
      <c r="P67" s="25"/>
      <c r="Q67" s="25"/>
      <c r="R67" s="25"/>
      <c r="S67" s="25"/>
      <c r="T67" s="25"/>
      <c r="U67" s="25"/>
      <c r="V67" s="25"/>
    </row>
    <row r="68" spans="1:29" x14ac:dyDescent="0.35">
      <c r="A68" s="23" t="s">
        <v>67</v>
      </c>
      <c r="B68" s="2" t="s">
        <v>244</v>
      </c>
      <c r="C68" s="30" t="s">
        <v>8</v>
      </c>
      <c r="D68" s="30" t="s">
        <v>8</v>
      </c>
      <c r="E68" s="30" t="s">
        <v>8</v>
      </c>
      <c r="F68" s="30" t="s">
        <v>8</v>
      </c>
      <c r="G68" s="30" t="s">
        <v>8</v>
      </c>
      <c r="H68" s="30" t="s">
        <v>8</v>
      </c>
      <c r="I68" s="30" t="s">
        <v>8</v>
      </c>
      <c r="J68" s="30" t="s">
        <v>8</v>
      </c>
      <c r="K68" s="30" t="s">
        <v>8</v>
      </c>
      <c r="L68" s="30" t="s">
        <v>8</v>
      </c>
      <c r="M68" s="30" t="s">
        <v>8</v>
      </c>
      <c r="N68" s="30" t="s">
        <v>8</v>
      </c>
      <c r="O68" s="25"/>
      <c r="P68" s="25"/>
      <c r="Q68" s="25"/>
      <c r="R68" s="25"/>
      <c r="S68" s="25"/>
      <c r="T68" s="25"/>
      <c r="U68" s="25"/>
      <c r="V68" s="25"/>
    </row>
    <row r="69" spans="1:29" x14ac:dyDescent="0.35">
      <c r="A69" s="23" t="s">
        <v>68</v>
      </c>
      <c r="B69" s="2" t="s">
        <v>245</v>
      </c>
      <c r="C69" s="30" t="s">
        <v>8</v>
      </c>
      <c r="D69" s="30" t="s">
        <v>8</v>
      </c>
      <c r="E69" s="30" t="s">
        <v>8</v>
      </c>
      <c r="F69" s="30" t="s">
        <v>8</v>
      </c>
      <c r="G69" s="30" t="s">
        <v>8</v>
      </c>
      <c r="H69" s="30" t="s">
        <v>8</v>
      </c>
      <c r="I69" s="30" t="s">
        <v>8</v>
      </c>
      <c r="J69" s="30" t="s">
        <v>8</v>
      </c>
      <c r="K69" s="30" t="s">
        <v>8</v>
      </c>
      <c r="L69" s="30" t="s">
        <v>8</v>
      </c>
      <c r="M69" s="30" t="s">
        <v>8</v>
      </c>
      <c r="N69" s="30" t="s">
        <v>8</v>
      </c>
      <c r="O69" s="25"/>
      <c r="P69" s="25"/>
      <c r="Q69" s="25"/>
      <c r="R69" s="25"/>
      <c r="S69" s="25"/>
      <c r="T69" s="25"/>
      <c r="U69" s="25"/>
      <c r="V69" s="25"/>
    </row>
    <row r="70" spans="1:29" x14ac:dyDescent="0.35">
      <c r="A70" s="23" t="s">
        <v>69</v>
      </c>
      <c r="B70" s="2" t="s">
        <v>246</v>
      </c>
      <c r="C70" s="30" t="s">
        <v>8</v>
      </c>
      <c r="D70" s="30" t="s">
        <v>8</v>
      </c>
      <c r="E70" s="30" t="s">
        <v>8</v>
      </c>
      <c r="F70" s="30" t="s">
        <v>8</v>
      </c>
      <c r="G70" s="30" t="s">
        <v>8</v>
      </c>
      <c r="H70" s="30" t="s">
        <v>8</v>
      </c>
      <c r="I70" s="30" t="s">
        <v>8</v>
      </c>
      <c r="J70" s="30" t="s">
        <v>8</v>
      </c>
      <c r="K70" s="30" t="s">
        <v>8</v>
      </c>
      <c r="L70" s="30" t="s">
        <v>8</v>
      </c>
      <c r="M70" s="30" t="s">
        <v>8</v>
      </c>
      <c r="N70" s="30" t="s">
        <v>8</v>
      </c>
      <c r="O70" s="25"/>
      <c r="P70" s="25"/>
      <c r="Q70" s="25"/>
      <c r="R70" s="25"/>
      <c r="S70" s="25"/>
      <c r="T70" s="25"/>
      <c r="U70" s="25"/>
      <c r="V70" s="25"/>
    </row>
    <row r="71" spans="1:29" x14ac:dyDescent="0.35">
      <c r="A71" s="23" t="s">
        <v>70</v>
      </c>
      <c r="B71" s="2" t="s">
        <v>247</v>
      </c>
      <c r="C71" s="30" t="s">
        <v>8</v>
      </c>
      <c r="D71" s="30" t="s">
        <v>8</v>
      </c>
      <c r="E71" s="30" t="s">
        <v>8</v>
      </c>
      <c r="F71" s="30" t="s">
        <v>8</v>
      </c>
      <c r="G71" s="30" t="s">
        <v>8</v>
      </c>
      <c r="H71" s="30" t="s">
        <v>8</v>
      </c>
      <c r="I71" s="30" t="s">
        <v>8</v>
      </c>
      <c r="J71" s="30" t="s">
        <v>8</v>
      </c>
      <c r="K71" s="30" t="s">
        <v>8</v>
      </c>
      <c r="L71" s="30" t="s">
        <v>8</v>
      </c>
      <c r="M71" s="30" t="s">
        <v>8</v>
      </c>
      <c r="N71" s="30" t="s">
        <v>8</v>
      </c>
      <c r="O71" s="25"/>
      <c r="P71" s="25"/>
      <c r="Q71" s="25"/>
      <c r="R71" s="25"/>
      <c r="S71" s="25"/>
      <c r="T71" s="25"/>
      <c r="U71" s="25"/>
      <c r="V71" s="25"/>
    </row>
    <row r="72" spans="1:29" x14ac:dyDescent="0.35">
      <c r="A72" s="23" t="s">
        <v>71</v>
      </c>
      <c r="B72" s="2" t="s">
        <v>248</v>
      </c>
      <c r="C72" s="30" t="s">
        <v>8</v>
      </c>
      <c r="D72" s="30" t="s">
        <v>8</v>
      </c>
      <c r="E72" s="30" t="s">
        <v>8</v>
      </c>
      <c r="F72" s="30" t="s">
        <v>8</v>
      </c>
      <c r="G72" s="30" t="s">
        <v>8</v>
      </c>
      <c r="H72" s="30" t="s">
        <v>8</v>
      </c>
      <c r="I72" s="30" t="s">
        <v>8</v>
      </c>
      <c r="J72" s="30" t="s">
        <v>8</v>
      </c>
      <c r="K72" s="30" t="s">
        <v>8</v>
      </c>
      <c r="L72" s="30" t="s">
        <v>8</v>
      </c>
      <c r="M72" s="30" t="s">
        <v>8</v>
      </c>
      <c r="N72" s="30" t="s">
        <v>8</v>
      </c>
      <c r="O72" s="25"/>
      <c r="P72" s="25"/>
      <c r="Q72" s="25"/>
      <c r="R72" s="25"/>
      <c r="S72" s="25"/>
      <c r="T72" s="25"/>
      <c r="U72" s="25"/>
      <c r="V72" s="25"/>
    </row>
    <row r="73" spans="1:29" x14ac:dyDescent="0.35">
      <c r="A73" s="23" t="s">
        <v>72</v>
      </c>
      <c r="B73" s="2" t="s">
        <v>249</v>
      </c>
      <c r="C73" s="30" t="s">
        <v>8</v>
      </c>
      <c r="D73" s="30" t="s">
        <v>8</v>
      </c>
      <c r="E73" s="30" t="s">
        <v>8</v>
      </c>
      <c r="F73" s="30" t="s">
        <v>8</v>
      </c>
      <c r="G73" s="30" t="s">
        <v>8</v>
      </c>
      <c r="H73" s="30" t="s">
        <v>8</v>
      </c>
      <c r="I73" s="30" t="s">
        <v>8</v>
      </c>
      <c r="J73" s="30" t="s">
        <v>8</v>
      </c>
      <c r="K73" s="30" t="s">
        <v>8</v>
      </c>
      <c r="L73" s="30" t="s">
        <v>8</v>
      </c>
      <c r="M73" s="30" t="s">
        <v>8</v>
      </c>
      <c r="N73" s="30" t="s">
        <v>8</v>
      </c>
      <c r="O73" s="25"/>
      <c r="P73" s="25"/>
      <c r="Q73" s="25"/>
      <c r="R73" s="25"/>
      <c r="S73" s="25"/>
      <c r="T73" s="25"/>
      <c r="U73" s="25"/>
      <c r="V73" s="25"/>
    </row>
    <row r="74" spans="1:29" x14ac:dyDescent="0.35">
      <c r="A74" s="23" t="s">
        <v>73</v>
      </c>
      <c r="B74" s="2" t="s">
        <v>250</v>
      </c>
      <c r="C74" s="30" t="s">
        <v>8</v>
      </c>
      <c r="D74" s="30" t="s">
        <v>8</v>
      </c>
      <c r="E74" s="30" t="s">
        <v>8</v>
      </c>
      <c r="F74" s="30" t="s">
        <v>8</v>
      </c>
      <c r="G74" s="30" t="s">
        <v>8</v>
      </c>
      <c r="H74" s="30" t="s">
        <v>8</v>
      </c>
      <c r="I74" s="30" t="s">
        <v>8</v>
      </c>
      <c r="J74" s="30" t="s">
        <v>8</v>
      </c>
      <c r="K74" s="30" t="s">
        <v>8</v>
      </c>
      <c r="L74" s="30" t="s">
        <v>8</v>
      </c>
      <c r="M74" s="30" t="s">
        <v>8</v>
      </c>
      <c r="N74" s="30" t="s">
        <v>8</v>
      </c>
      <c r="O74" s="25"/>
      <c r="P74" s="25"/>
      <c r="Q74" s="25"/>
      <c r="R74" s="25"/>
      <c r="S74" s="25"/>
      <c r="T74" s="25"/>
      <c r="U74" s="25"/>
      <c r="V74" s="25"/>
    </row>
    <row r="75" spans="1:29" x14ac:dyDescent="0.35">
      <c r="A75" s="23" t="s">
        <v>74</v>
      </c>
      <c r="B75" s="2" t="s">
        <v>251</v>
      </c>
      <c r="C75" s="30" t="s">
        <v>8</v>
      </c>
      <c r="D75" s="30" t="s">
        <v>8</v>
      </c>
      <c r="E75" s="30" t="s">
        <v>8</v>
      </c>
      <c r="F75" s="30" t="s">
        <v>8</v>
      </c>
      <c r="G75" s="30" t="s">
        <v>8</v>
      </c>
      <c r="H75" s="30" t="s">
        <v>8</v>
      </c>
      <c r="I75" s="30" t="s">
        <v>8</v>
      </c>
      <c r="J75" s="30" t="s">
        <v>8</v>
      </c>
      <c r="K75" s="30" t="s">
        <v>8</v>
      </c>
      <c r="L75" s="30" t="s">
        <v>8</v>
      </c>
      <c r="M75" s="30" t="s">
        <v>8</v>
      </c>
      <c r="N75" s="30" t="s">
        <v>8</v>
      </c>
      <c r="O75" s="25"/>
      <c r="P75" s="25"/>
      <c r="Q75" s="25"/>
      <c r="R75" s="25"/>
      <c r="S75" s="25"/>
      <c r="T75" s="25"/>
      <c r="U75" s="25"/>
      <c r="V75" s="25"/>
    </row>
    <row r="76" spans="1:29" x14ac:dyDescent="0.35">
      <c r="A76" s="23" t="s">
        <v>75</v>
      </c>
      <c r="B76" s="2" t="s">
        <v>252</v>
      </c>
      <c r="C76" s="12">
        <v>1472.4281341162846</v>
      </c>
      <c r="D76" s="12">
        <v>1338.5763450979834</v>
      </c>
      <c r="E76" s="12">
        <v>1599.0116207357451</v>
      </c>
      <c r="F76" s="12">
        <v>1410.9760569480359</v>
      </c>
      <c r="G76" s="12">
        <v>1608.2024174543956</v>
      </c>
      <c r="H76" s="12">
        <v>1275.1770206696158</v>
      </c>
      <c r="I76" s="12">
        <v>1617.6696270485243</v>
      </c>
      <c r="J76" s="12">
        <v>1305.8640698802019</v>
      </c>
      <c r="K76" s="12">
        <v>1803.2475221633297</v>
      </c>
      <c r="L76" s="12">
        <v>1523.7460979918008</v>
      </c>
      <c r="M76" s="12">
        <v>1407.0709143110062</v>
      </c>
      <c r="N76" s="12">
        <v>1615.0964087802124</v>
      </c>
      <c r="O76" s="41"/>
      <c r="P76" s="41"/>
      <c r="Q76" s="41"/>
      <c r="R76" s="41"/>
      <c r="S76" s="41"/>
      <c r="T76" s="41"/>
      <c r="U76" s="41"/>
      <c r="V76" s="41"/>
      <c r="X76" s="32" t="s">
        <v>169</v>
      </c>
      <c r="Y76" s="14" t="s">
        <v>168</v>
      </c>
      <c r="Z76" s="33" t="s">
        <v>173</v>
      </c>
      <c r="AA76" s="32" t="s">
        <v>175</v>
      </c>
      <c r="AB76" s="32" t="s">
        <v>175</v>
      </c>
      <c r="AC76" s="14" t="s">
        <v>176</v>
      </c>
    </row>
    <row r="77" spans="1:29" x14ac:dyDescent="0.35">
      <c r="A77" s="23" t="s">
        <v>76</v>
      </c>
      <c r="B77" s="2" t="s">
        <v>253</v>
      </c>
      <c r="C77" s="21">
        <v>1232.0009236977778</v>
      </c>
      <c r="D77" s="23">
        <v>929.73240212720839</v>
      </c>
      <c r="E77" s="23">
        <v>871.89867858207288</v>
      </c>
      <c r="F77" s="23">
        <v>1510.7316217036043</v>
      </c>
      <c r="G77" s="23">
        <v>1098.4534537140244</v>
      </c>
      <c r="H77" s="23">
        <v>1549.8898699733331</v>
      </c>
      <c r="I77" s="23">
        <v>1204.6866561273055</v>
      </c>
      <c r="J77" s="21">
        <v>1089.4836093493254</v>
      </c>
      <c r="K77" s="23">
        <v>1547.2326449891234</v>
      </c>
      <c r="L77" s="23">
        <v>1447.5851537666992</v>
      </c>
      <c r="M77" s="23">
        <v>1912.0171768909413</v>
      </c>
      <c r="N77" s="23">
        <v>1568.7709006088887</v>
      </c>
      <c r="O77" s="34"/>
      <c r="P77" s="34"/>
      <c r="Q77" s="34"/>
      <c r="R77" s="34"/>
      <c r="S77" s="34"/>
      <c r="T77" s="34"/>
      <c r="U77" s="34"/>
      <c r="V77" s="34"/>
      <c r="X77" s="32" t="s">
        <v>169</v>
      </c>
      <c r="Y77" s="14" t="s">
        <v>168</v>
      </c>
      <c r="Z77" s="33" t="s">
        <v>173</v>
      </c>
      <c r="AA77" s="32" t="s">
        <v>175</v>
      </c>
      <c r="AB77" s="32" t="s">
        <v>175</v>
      </c>
      <c r="AC77" s="14" t="s">
        <v>176</v>
      </c>
    </row>
    <row r="79" spans="1:29" x14ac:dyDescent="0.35">
      <c r="A79" s="2" t="s">
        <v>139</v>
      </c>
      <c r="B79" s="5"/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9" x14ac:dyDescent="0.35">
      <c r="A80" s="1" t="s">
        <v>140</v>
      </c>
      <c r="B80" s="5"/>
      <c r="C80" s="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35">
      <c r="A81" s="1" t="s">
        <v>141</v>
      </c>
      <c r="B81" s="5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35">
      <c r="A82" s="2" t="s">
        <v>123</v>
      </c>
      <c r="B82" s="5"/>
      <c r="C82" s="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35">
      <c r="A83" s="1" t="s">
        <v>142</v>
      </c>
      <c r="B83" s="5"/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35">
      <c r="A84" s="3"/>
      <c r="B84" s="5"/>
      <c r="C84" s="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35">
      <c r="A85" s="3"/>
      <c r="B85" s="5"/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35">
      <c r="A86" s="3"/>
      <c r="B86" s="5"/>
      <c r="C86" s="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35">
      <c r="A87" s="3"/>
      <c r="B87" s="5"/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35">
      <c r="A88" s="3"/>
      <c r="B88" s="5"/>
      <c r="C88" s="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35">
      <c r="A89" s="3"/>
      <c r="B89" s="5"/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35">
      <c r="A90" s="3"/>
      <c r="B90" s="5"/>
      <c r="C90" s="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35">
      <c r="A91" s="3"/>
      <c r="B91" s="5"/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35">
      <c r="A92" s="3"/>
      <c r="B92" s="5"/>
      <c r="C92" s="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35">
      <c r="A93" s="3"/>
      <c r="B93" s="5"/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35">
      <c r="A94" s="3"/>
      <c r="B94" s="5"/>
      <c r="C94" s="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35">
      <c r="A95" s="3"/>
      <c r="B95" s="5"/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35">
      <c r="A96" s="3"/>
      <c r="B96" s="5"/>
      <c r="C96" s="5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35">
      <c r="A97" s="3"/>
      <c r="B97" s="5"/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35">
      <c r="A98" s="3"/>
      <c r="B98" s="5"/>
      <c r="C98" s="5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35">
      <c r="A99" s="3"/>
      <c r="B99" s="5"/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35">
      <c r="A100" s="3"/>
      <c r="B100" s="5"/>
      <c r="C100" s="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35">
      <c r="A101" s="3"/>
      <c r="B101" s="5"/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35">
      <c r="A102" s="3"/>
      <c r="B102" s="5"/>
      <c r="C102" s="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35">
      <c r="A103" s="3"/>
      <c r="B103" s="5"/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</sheetData>
  <mergeCells count="2">
    <mergeCell ref="A1:B1"/>
    <mergeCell ref="AC24:AC26"/>
  </mergeCells>
  <conditionalFormatting sqref="C4:V77">
    <cfRule type="containsBlanks" dxfId="1" priority="1">
      <formula>LEN(TRIM(C4))=0</formula>
    </cfRule>
  </conditionalFormatting>
  <hyperlinks>
    <hyperlink ref="X5" r:id="rId1" display="Eurostat" xr:uid="{6F05B2B9-524A-4AC8-B367-E554B94384EE}"/>
    <hyperlink ref="AA5" r:id="rId2" xr:uid="{12BB4040-272F-40E1-9ACE-5769841CA512}"/>
    <hyperlink ref="AB5" r:id="rId3" xr:uid="{EC132FF9-0193-44E1-B30B-5796B7F8A7C6}"/>
    <hyperlink ref="X37" r:id="rId4" display="Eurostat" xr:uid="{5215F1D3-0F7B-4BC7-AA20-2AF254EAE2F4}"/>
    <hyperlink ref="AA37" r:id="rId5" xr:uid="{5076DECD-8530-4EB0-9BD9-766F33907926}"/>
    <hyperlink ref="AB37" r:id="rId6" xr:uid="{26ECC6BD-A2B9-4AA6-8402-7B65E1C9034D}"/>
    <hyperlink ref="X50" r:id="rId7" display="Eurostat" xr:uid="{F95F4E02-E224-4D4F-AF69-EFD72B9D2DC7}"/>
    <hyperlink ref="AA50" r:id="rId8" xr:uid="{F5D04407-1EC6-40A8-B161-BB30B599A059}"/>
    <hyperlink ref="AB50" r:id="rId9" xr:uid="{D5835351-7828-4682-9B98-22CFD26F91A9}"/>
    <hyperlink ref="X62" r:id="rId10" display="Eurostat" xr:uid="{E5E04CFE-BD90-4C45-A24D-331A1ED718BB}"/>
    <hyperlink ref="AA62" r:id="rId11" xr:uid="{E0B496F5-B316-4462-8173-97C687426E42}"/>
    <hyperlink ref="AB62" r:id="rId12" xr:uid="{6286D53E-C66D-468B-9FC8-066B537C3FA4}"/>
    <hyperlink ref="X76" r:id="rId13" display="Eurostat" xr:uid="{C664EB71-8B90-46E9-ABBF-C4423FA74E64}"/>
    <hyperlink ref="AA76" r:id="rId14" xr:uid="{BC5917A3-DFE9-4EE8-A149-C530A0528023}"/>
    <hyperlink ref="AB76" r:id="rId15" xr:uid="{3096547D-5341-4B49-B224-22FBDB593B87}"/>
    <hyperlink ref="X77" r:id="rId16" display="Eurostat" xr:uid="{9601C93A-3A8C-49C0-8A25-5F82B1376BC1}"/>
    <hyperlink ref="AA77" r:id="rId17" xr:uid="{7C17BF94-97CB-4F93-939C-5249A0622F9A}"/>
    <hyperlink ref="AB77" r:id="rId18" xr:uid="{CA7E44D0-30CA-4DFF-A4C0-7589EF9147D0}"/>
  </hyperlinks>
  <pageMargins left="0.7" right="0.7" top="0.75" bottom="0.75" header="0.3" footer="0.3"/>
  <legacyDrawing r:id="rId1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0D32C-9B72-4534-A834-3572B12B2E31}">
  <dimension ref="A1:AD83"/>
  <sheetViews>
    <sheetView workbookViewId="0">
      <pane xSplit="2" topLeftCell="I1" activePane="topRight" state="frozen"/>
      <selection pane="topRight" activeCell="C4" sqref="C4:N4"/>
    </sheetView>
  </sheetViews>
  <sheetFormatPr defaultRowHeight="14.5" x14ac:dyDescent="0.35"/>
  <cols>
    <col min="1" max="1" width="8.7265625" style="1"/>
    <col min="2" max="2" width="40.7265625" style="1" customWidth="1"/>
    <col min="3" max="22" width="18.54296875" style="1" customWidth="1"/>
    <col min="23" max="23" width="8.7265625" style="1"/>
    <col min="24" max="26" width="15.6328125" style="1" customWidth="1"/>
    <col min="27" max="27" width="42.453125" style="1" customWidth="1"/>
    <col min="28" max="29" width="8.7265625" style="1"/>
    <col min="30" max="30" width="10.1796875" style="1" customWidth="1"/>
    <col min="31" max="16384" width="8.7265625" style="1"/>
  </cols>
  <sheetData>
    <row r="1" spans="1:30" ht="32.5" customHeight="1" x14ac:dyDescent="0.45">
      <c r="A1" s="45" t="s">
        <v>143</v>
      </c>
      <c r="B1" s="45"/>
    </row>
    <row r="3" spans="1:30" x14ac:dyDescent="0.35">
      <c r="A3" s="2" t="s">
        <v>180</v>
      </c>
      <c r="B3" s="23" t="s">
        <v>144</v>
      </c>
      <c r="C3" s="24" t="s">
        <v>145</v>
      </c>
      <c r="D3" s="24" t="s">
        <v>146</v>
      </c>
      <c r="E3" s="24" t="s">
        <v>147</v>
      </c>
      <c r="F3" s="24" t="s">
        <v>148</v>
      </c>
      <c r="G3" s="24" t="s">
        <v>149</v>
      </c>
      <c r="H3" s="24" t="s">
        <v>150</v>
      </c>
      <c r="I3" s="24" t="s">
        <v>151</v>
      </c>
      <c r="J3" s="24" t="s">
        <v>152</v>
      </c>
      <c r="K3" s="24" t="s">
        <v>153</v>
      </c>
      <c r="L3" s="24" t="s">
        <v>154</v>
      </c>
      <c r="M3" s="24" t="s">
        <v>155</v>
      </c>
      <c r="N3" s="24" t="s">
        <v>156</v>
      </c>
      <c r="O3" s="24" t="s">
        <v>157</v>
      </c>
      <c r="P3" s="24" t="s">
        <v>158</v>
      </c>
      <c r="Q3" s="24" t="s">
        <v>159</v>
      </c>
      <c r="R3" s="24" t="s">
        <v>160</v>
      </c>
      <c r="S3" s="24" t="s">
        <v>161</v>
      </c>
      <c r="T3" s="24" t="s">
        <v>162</v>
      </c>
      <c r="U3" s="24" t="s">
        <v>163</v>
      </c>
      <c r="V3" s="24" t="s">
        <v>164</v>
      </c>
      <c r="X3" s="7" t="s">
        <v>131</v>
      </c>
      <c r="Y3" s="7" t="s">
        <v>132</v>
      </c>
      <c r="Z3" s="7" t="s">
        <v>133</v>
      </c>
      <c r="AA3" s="7" t="s">
        <v>134</v>
      </c>
      <c r="AC3" s="7" t="s">
        <v>165</v>
      </c>
      <c r="AD3" s="7" t="s">
        <v>166</v>
      </c>
    </row>
    <row r="4" spans="1:30" ht="15.5" x14ac:dyDescent="0.35">
      <c r="A4" s="7" t="s">
        <v>254</v>
      </c>
      <c r="B4" s="7" t="s">
        <v>135</v>
      </c>
      <c r="C4" s="48">
        <f>'Import Geneva'!C4/'Import Geneva per Capita'!$AD$4*1000</f>
        <v>16.996404701747597</v>
      </c>
      <c r="D4" s="48">
        <f>'Import Geneva'!D4/'Import Geneva per Capita'!$AD$5*1000</f>
        <v>18.806854499283304</v>
      </c>
      <c r="E4" s="48">
        <f>'Import Geneva'!E4/'Import Geneva per Capita'!$AD$6*1000</f>
        <v>21.952401632660845</v>
      </c>
      <c r="F4" s="48">
        <f>'Import Geneva'!F4/'Import Geneva per Capita'!$AD$7*1000</f>
        <v>20.516542342736852</v>
      </c>
      <c r="G4" s="48">
        <f>'Import Geneva'!G4/'Import Geneva per Capita'!$AD$8*1000</f>
        <v>23.594458445126396</v>
      </c>
      <c r="H4" s="48">
        <f>'Import Geneva'!H4/'Import Geneva per Capita'!$AD$9*1000</f>
        <v>23.012592441145909</v>
      </c>
      <c r="I4" s="48">
        <f>'Import Geneva'!I4/'Import Geneva per Capita'!$AD$10*1000</f>
        <v>24.624216521090069</v>
      </c>
      <c r="J4" s="48">
        <f>'Import Geneva'!J4/'Import Geneva per Capita'!$AD$11*1000</f>
        <v>27.65956811681415</v>
      </c>
      <c r="K4" s="48">
        <f>'Import Geneva'!K4/'Import Geneva per Capita'!$AD$12*1000</f>
        <v>24.855667733410041</v>
      </c>
      <c r="L4" s="48">
        <f>'Import Geneva'!L4/'Import Geneva per Capita'!$AD$13*1000</f>
        <v>23.828396015803406</v>
      </c>
      <c r="M4" s="48">
        <f>'Import Geneva'!M4/'Import Geneva per Capita'!$AD$14*1000</f>
        <v>25.746361968961534</v>
      </c>
      <c r="N4" s="48">
        <f>'Import Geneva'!N4/'Import Geneva per Capita'!$AD$15*1000</f>
        <v>27.49108420812188</v>
      </c>
      <c r="O4" s="25"/>
      <c r="P4" s="25"/>
      <c r="Q4" s="25"/>
      <c r="R4" s="25"/>
      <c r="S4" s="25"/>
      <c r="T4" s="25"/>
      <c r="U4" s="25"/>
      <c r="V4" s="25"/>
      <c r="X4" s="26" t="s">
        <v>167</v>
      </c>
      <c r="AA4" s="27" t="s">
        <v>177</v>
      </c>
      <c r="AC4" s="1">
        <v>2019</v>
      </c>
      <c r="AD4" s="1">
        <v>499480</v>
      </c>
    </row>
    <row r="5" spans="1:30" x14ac:dyDescent="0.35">
      <c r="A5" s="23" t="s">
        <v>3</v>
      </c>
      <c r="B5" s="2" t="s">
        <v>181</v>
      </c>
      <c r="C5" s="35">
        <f>'Import Geneva'!C5/'Import Geneva per Capita'!$AD$4*1000</f>
        <v>1.6490265651904574</v>
      </c>
      <c r="D5" s="35">
        <f>'Import Geneva'!D5/'Import Geneva per Capita'!$AD$5*1000</f>
        <v>1.6811209261992512</v>
      </c>
      <c r="E5" s="35">
        <f>'Import Geneva'!E5/'Import Geneva per Capita'!$AD$6*1000</f>
        <v>2.649286625359879</v>
      </c>
      <c r="F5" s="35">
        <f>'Import Geneva'!F5/'Import Geneva per Capita'!$AD$7*1000</f>
        <v>2.1230054658468482</v>
      </c>
      <c r="G5" s="35">
        <f>'Import Geneva'!G5/'Import Geneva per Capita'!$AD$8*1000</f>
        <v>3.2374623995589413</v>
      </c>
      <c r="H5" s="35">
        <f>'Import Geneva'!H5/'Import Geneva per Capita'!$AD$9*1000</f>
        <v>2.776647002123652</v>
      </c>
      <c r="I5" s="35">
        <f>'Import Geneva'!I5/'Import Geneva per Capita'!$AD$10*1000</f>
        <v>2.086641719288659</v>
      </c>
      <c r="J5" s="35">
        <f>'Import Geneva'!J5/'Import Geneva per Capita'!$AD$11*1000</f>
        <v>3.1173157838950045</v>
      </c>
      <c r="K5" s="35">
        <f>'Import Geneva'!K5/'Import Geneva per Capita'!$AD$12*1000</f>
        <v>3.8275928971761863</v>
      </c>
      <c r="L5" s="35">
        <f>'Import Geneva'!L5/'Import Geneva per Capita'!$AD$13*1000</f>
        <v>2.7139960878085225</v>
      </c>
      <c r="M5" s="35">
        <f>'Import Geneva'!M5/'Import Geneva per Capita'!$AD$14*1000</f>
        <v>3.6248443223351723</v>
      </c>
      <c r="N5" s="35">
        <f>'Import Geneva'!N5/'Import Geneva per Capita'!$AD$15*1000</f>
        <v>4.5509343382171847</v>
      </c>
      <c r="O5" s="12"/>
      <c r="P5" s="12"/>
      <c r="Q5" s="12"/>
      <c r="R5" s="12"/>
      <c r="S5" s="12"/>
      <c r="T5" s="12"/>
      <c r="U5" s="12"/>
      <c r="V5" s="12"/>
      <c r="AC5" s="1">
        <v>2018</v>
      </c>
      <c r="AD5" s="1">
        <v>495249</v>
      </c>
    </row>
    <row r="6" spans="1:30" x14ac:dyDescent="0.35">
      <c r="A6" s="23" t="s">
        <v>4</v>
      </c>
      <c r="B6" s="2" t="s">
        <v>182</v>
      </c>
      <c r="C6" s="42" t="s">
        <v>8</v>
      </c>
      <c r="D6" s="42" t="s">
        <v>8</v>
      </c>
      <c r="E6" s="42" t="s">
        <v>8</v>
      </c>
      <c r="F6" s="42" t="s">
        <v>8</v>
      </c>
      <c r="G6" s="42" t="s">
        <v>8</v>
      </c>
      <c r="H6" s="42" t="s">
        <v>8</v>
      </c>
      <c r="I6" s="42" t="s">
        <v>8</v>
      </c>
      <c r="J6" s="42" t="s">
        <v>8</v>
      </c>
      <c r="K6" s="42" t="s">
        <v>8</v>
      </c>
      <c r="L6" s="42" t="s">
        <v>8</v>
      </c>
      <c r="M6" s="42" t="s">
        <v>8</v>
      </c>
      <c r="N6" s="42" t="s">
        <v>8</v>
      </c>
      <c r="O6" s="5"/>
      <c r="P6" s="5"/>
      <c r="Q6" s="5"/>
      <c r="R6" s="5"/>
      <c r="S6" s="5"/>
      <c r="T6" s="5"/>
      <c r="U6" s="5"/>
      <c r="V6" s="5"/>
      <c r="AC6" s="1">
        <v>2017</v>
      </c>
      <c r="AD6" s="1">
        <v>489524</v>
      </c>
    </row>
    <row r="7" spans="1:30" x14ac:dyDescent="0.35">
      <c r="A7" s="23" t="s">
        <v>5</v>
      </c>
      <c r="B7" s="2" t="s">
        <v>183</v>
      </c>
      <c r="C7" s="42" t="s">
        <v>8</v>
      </c>
      <c r="D7" s="42" t="s">
        <v>8</v>
      </c>
      <c r="E7" s="42" t="s">
        <v>8</v>
      </c>
      <c r="F7" s="42" t="s">
        <v>8</v>
      </c>
      <c r="G7" s="42" t="s">
        <v>8</v>
      </c>
      <c r="H7" s="42" t="s">
        <v>8</v>
      </c>
      <c r="I7" s="42" t="s">
        <v>8</v>
      </c>
      <c r="J7" s="42" t="s">
        <v>8</v>
      </c>
      <c r="K7" s="42" t="s">
        <v>8</v>
      </c>
      <c r="L7" s="42" t="s">
        <v>8</v>
      </c>
      <c r="M7" s="42" t="s">
        <v>8</v>
      </c>
      <c r="N7" s="42" t="s">
        <v>8</v>
      </c>
      <c r="O7" s="5"/>
      <c r="P7" s="5"/>
      <c r="Q7" s="5"/>
      <c r="R7" s="5"/>
      <c r="S7" s="5"/>
      <c r="T7" s="5"/>
      <c r="U7" s="5"/>
      <c r="V7" s="5"/>
      <c r="AC7" s="1">
        <v>2016</v>
      </c>
      <c r="AD7" s="1">
        <v>484736</v>
      </c>
    </row>
    <row r="8" spans="1:30" x14ac:dyDescent="0.35">
      <c r="A8" s="23" t="s">
        <v>6</v>
      </c>
      <c r="B8" s="2" t="s">
        <v>184</v>
      </c>
      <c r="C8" s="42" t="s">
        <v>8</v>
      </c>
      <c r="D8" s="42" t="s">
        <v>8</v>
      </c>
      <c r="E8" s="42" t="s">
        <v>8</v>
      </c>
      <c r="F8" s="42" t="s">
        <v>8</v>
      </c>
      <c r="G8" s="42" t="s">
        <v>8</v>
      </c>
      <c r="H8" s="42" t="s">
        <v>8</v>
      </c>
      <c r="I8" s="42" t="s">
        <v>8</v>
      </c>
      <c r="J8" s="42" t="s">
        <v>8</v>
      </c>
      <c r="K8" s="42" t="s">
        <v>8</v>
      </c>
      <c r="L8" s="42" t="s">
        <v>8</v>
      </c>
      <c r="M8" s="42" t="s">
        <v>8</v>
      </c>
      <c r="N8" s="42" t="s">
        <v>8</v>
      </c>
      <c r="O8" s="5"/>
      <c r="P8" s="5"/>
      <c r="Q8" s="5"/>
      <c r="R8" s="5"/>
      <c r="S8" s="5"/>
      <c r="T8" s="5"/>
      <c r="U8" s="5"/>
      <c r="V8" s="5"/>
      <c r="AC8" s="1">
        <v>2015</v>
      </c>
      <c r="AD8" s="1">
        <v>477385</v>
      </c>
    </row>
    <row r="9" spans="1:30" x14ac:dyDescent="0.35">
      <c r="A9" s="23" t="s">
        <v>7</v>
      </c>
      <c r="B9" s="2" t="s">
        <v>185</v>
      </c>
      <c r="C9" s="42" t="s">
        <v>8</v>
      </c>
      <c r="D9" s="42" t="s">
        <v>8</v>
      </c>
      <c r="E9" s="42" t="s">
        <v>8</v>
      </c>
      <c r="F9" s="42" t="s">
        <v>8</v>
      </c>
      <c r="G9" s="42" t="s">
        <v>8</v>
      </c>
      <c r="H9" s="42" t="s">
        <v>8</v>
      </c>
      <c r="I9" s="42" t="s">
        <v>8</v>
      </c>
      <c r="J9" s="42" t="s">
        <v>8</v>
      </c>
      <c r="K9" s="42" t="s">
        <v>8</v>
      </c>
      <c r="L9" s="42" t="s">
        <v>8</v>
      </c>
      <c r="M9" s="42" t="s">
        <v>8</v>
      </c>
      <c r="N9" s="42" t="s">
        <v>8</v>
      </c>
      <c r="O9" s="5"/>
      <c r="P9" s="5"/>
      <c r="Q9" s="5"/>
      <c r="R9" s="5"/>
      <c r="S9" s="5"/>
      <c r="T9" s="5"/>
      <c r="U9" s="5"/>
      <c r="V9" s="5"/>
      <c r="AC9" s="1">
        <v>2014</v>
      </c>
      <c r="AD9" s="1">
        <v>469433</v>
      </c>
    </row>
    <row r="10" spans="1:30" x14ac:dyDescent="0.35">
      <c r="A10" s="23" t="s">
        <v>9</v>
      </c>
      <c r="B10" s="2" t="s">
        <v>186</v>
      </c>
      <c r="C10" s="42" t="s">
        <v>8</v>
      </c>
      <c r="D10" s="42" t="s">
        <v>8</v>
      </c>
      <c r="E10" s="42" t="s">
        <v>8</v>
      </c>
      <c r="F10" s="42" t="s">
        <v>8</v>
      </c>
      <c r="G10" s="42" t="s">
        <v>8</v>
      </c>
      <c r="H10" s="42" t="s">
        <v>8</v>
      </c>
      <c r="I10" s="42" t="s">
        <v>8</v>
      </c>
      <c r="J10" s="42" t="s">
        <v>8</v>
      </c>
      <c r="K10" s="42" t="s">
        <v>8</v>
      </c>
      <c r="L10" s="42" t="s">
        <v>8</v>
      </c>
      <c r="M10" s="42" t="s">
        <v>8</v>
      </c>
      <c r="N10" s="42" t="s">
        <v>8</v>
      </c>
      <c r="O10" s="5"/>
      <c r="P10" s="5"/>
      <c r="Q10" s="5"/>
      <c r="R10" s="5"/>
      <c r="S10" s="5"/>
      <c r="T10" s="5"/>
      <c r="U10" s="5"/>
      <c r="V10" s="5"/>
      <c r="AC10" s="1">
        <v>2013</v>
      </c>
      <c r="AD10" s="1">
        <v>463101</v>
      </c>
    </row>
    <row r="11" spans="1:30" x14ac:dyDescent="0.35">
      <c r="A11" s="23" t="s">
        <v>10</v>
      </c>
      <c r="B11" s="2" t="s">
        <v>187</v>
      </c>
      <c r="C11" s="42" t="s">
        <v>8</v>
      </c>
      <c r="D11" s="42" t="s">
        <v>8</v>
      </c>
      <c r="E11" s="42" t="s">
        <v>8</v>
      </c>
      <c r="F11" s="42" t="s">
        <v>8</v>
      </c>
      <c r="G11" s="42" t="s">
        <v>8</v>
      </c>
      <c r="H11" s="42" t="s">
        <v>8</v>
      </c>
      <c r="I11" s="42" t="s">
        <v>8</v>
      </c>
      <c r="J11" s="42" t="s">
        <v>8</v>
      </c>
      <c r="K11" s="42" t="s">
        <v>8</v>
      </c>
      <c r="L11" s="42" t="s">
        <v>8</v>
      </c>
      <c r="M11" s="42" t="s">
        <v>8</v>
      </c>
      <c r="N11" s="42" t="s">
        <v>8</v>
      </c>
      <c r="O11" s="5"/>
      <c r="P11" s="5"/>
      <c r="Q11" s="5"/>
      <c r="R11" s="5"/>
      <c r="S11" s="5"/>
      <c r="T11" s="5"/>
      <c r="U11" s="5"/>
      <c r="V11" s="25"/>
      <c r="AC11" s="1">
        <v>2012</v>
      </c>
      <c r="AD11" s="1">
        <v>460534</v>
      </c>
    </row>
    <row r="12" spans="1:30" x14ac:dyDescent="0.35">
      <c r="A12" s="23" t="s">
        <v>11</v>
      </c>
      <c r="B12" s="2" t="s">
        <v>188</v>
      </c>
      <c r="C12" s="42" t="s">
        <v>8</v>
      </c>
      <c r="D12" s="42" t="s">
        <v>8</v>
      </c>
      <c r="E12" s="42" t="s">
        <v>8</v>
      </c>
      <c r="F12" s="42" t="s">
        <v>8</v>
      </c>
      <c r="G12" s="42" t="s">
        <v>8</v>
      </c>
      <c r="H12" s="42" t="s">
        <v>8</v>
      </c>
      <c r="I12" s="42" t="s">
        <v>8</v>
      </c>
      <c r="J12" s="42" t="s">
        <v>8</v>
      </c>
      <c r="K12" s="42" t="s">
        <v>8</v>
      </c>
      <c r="L12" s="42" t="s">
        <v>8</v>
      </c>
      <c r="M12" s="42" t="s">
        <v>8</v>
      </c>
      <c r="N12" s="42" t="s">
        <v>8</v>
      </c>
      <c r="O12" s="5"/>
      <c r="P12" s="5"/>
      <c r="Q12" s="5"/>
      <c r="R12" s="5"/>
      <c r="S12" s="5"/>
      <c r="T12" s="5"/>
      <c r="U12" s="5"/>
      <c r="V12" s="5"/>
      <c r="AC12" s="1">
        <v>2011</v>
      </c>
      <c r="AD12" s="1">
        <v>457715</v>
      </c>
    </row>
    <row r="13" spans="1:30" x14ac:dyDescent="0.35">
      <c r="A13" s="23" t="s">
        <v>12</v>
      </c>
      <c r="B13" s="2" t="s">
        <v>189</v>
      </c>
      <c r="C13" s="42" t="s">
        <v>8</v>
      </c>
      <c r="D13" s="42" t="s">
        <v>8</v>
      </c>
      <c r="E13" s="42" t="s">
        <v>8</v>
      </c>
      <c r="F13" s="42" t="s">
        <v>8</v>
      </c>
      <c r="G13" s="42" t="s">
        <v>8</v>
      </c>
      <c r="H13" s="42" t="s">
        <v>8</v>
      </c>
      <c r="I13" s="42" t="s">
        <v>8</v>
      </c>
      <c r="J13" s="42" t="s">
        <v>8</v>
      </c>
      <c r="K13" s="42" t="s">
        <v>8</v>
      </c>
      <c r="L13" s="42" t="s">
        <v>8</v>
      </c>
      <c r="M13" s="42" t="s">
        <v>8</v>
      </c>
      <c r="N13" s="42" t="s">
        <v>8</v>
      </c>
      <c r="O13" s="5"/>
      <c r="P13" s="5"/>
      <c r="Q13" s="5"/>
      <c r="R13" s="5"/>
      <c r="S13" s="5"/>
      <c r="T13" s="5"/>
      <c r="U13" s="5"/>
      <c r="V13" s="5"/>
      <c r="AC13" s="1">
        <v>2010</v>
      </c>
      <c r="AD13" s="1">
        <v>453292</v>
      </c>
    </row>
    <row r="14" spans="1:30" x14ac:dyDescent="0.35">
      <c r="A14" s="23" t="s">
        <v>13</v>
      </c>
      <c r="B14" s="2" t="s">
        <v>190</v>
      </c>
      <c r="C14" s="42" t="s">
        <v>8</v>
      </c>
      <c r="D14" s="42" t="s">
        <v>8</v>
      </c>
      <c r="E14" s="42" t="s">
        <v>8</v>
      </c>
      <c r="F14" s="42" t="s">
        <v>8</v>
      </c>
      <c r="G14" s="42" t="s">
        <v>8</v>
      </c>
      <c r="H14" s="42" t="s">
        <v>8</v>
      </c>
      <c r="I14" s="42" t="s">
        <v>8</v>
      </c>
      <c r="J14" s="42" t="s">
        <v>8</v>
      </c>
      <c r="K14" s="42" t="s">
        <v>8</v>
      </c>
      <c r="L14" s="42" t="s">
        <v>8</v>
      </c>
      <c r="M14" s="42" t="s">
        <v>8</v>
      </c>
      <c r="N14" s="42" t="s">
        <v>8</v>
      </c>
      <c r="O14" s="5"/>
      <c r="P14" s="5"/>
      <c r="Q14" s="5"/>
      <c r="R14" s="5"/>
      <c r="S14" s="5"/>
      <c r="T14" s="5"/>
      <c r="U14" s="5"/>
      <c r="V14" s="25"/>
      <c r="AC14" s="1">
        <v>2009</v>
      </c>
      <c r="AD14" s="1">
        <v>446106</v>
      </c>
    </row>
    <row r="15" spans="1:30" x14ac:dyDescent="0.35">
      <c r="A15" s="23" t="s">
        <v>14</v>
      </c>
      <c r="B15" s="2" t="s">
        <v>191</v>
      </c>
      <c r="C15" s="42" t="s">
        <v>8</v>
      </c>
      <c r="D15" s="42" t="s">
        <v>8</v>
      </c>
      <c r="E15" s="42" t="s">
        <v>8</v>
      </c>
      <c r="F15" s="42" t="s">
        <v>8</v>
      </c>
      <c r="G15" s="42" t="s">
        <v>8</v>
      </c>
      <c r="H15" s="42" t="s">
        <v>8</v>
      </c>
      <c r="I15" s="42" t="s">
        <v>8</v>
      </c>
      <c r="J15" s="42" t="s">
        <v>8</v>
      </c>
      <c r="K15" s="42" t="s">
        <v>8</v>
      </c>
      <c r="L15" s="42" t="s">
        <v>8</v>
      </c>
      <c r="M15" s="42" t="s">
        <v>8</v>
      </c>
      <c r="N15" s="42" t="s">
        <v>8</v>
      </c>
      <c r="O15" s="5"/>
      <c r="P15" s="5"/>
      <c r="Q15" s="5"/>
      <c r="R15" s="5"/>
      <c r="S15" s="5"/>
      <c r="T15" s="5"/>
      <c r="U15" s="5"/>
      <c r="V15" s="5"/>
      <c r="AC15" s="1">
        <v>2008</v>
      </c>
      <c r="AD15" s="1">
        <v>438177</v>
      </c>
    </row>
    <row r="16" spans="1:30" x14ac:dyDescent="0.35">
      <c r="A16" s="23" t="s">
        <v>15</v>
      </c>
      <c r="B16" s="2" t="s">
        <v>192</v>
      </c>
      <c r="C16" s="42" t="s">
        <v>8</v>
      </c>
      <c r="D16" s="42" t="s">
        <v>8</v>
      </c>
      <c r="E16" s="42" t="s">
        <v>8</v>
      </c>
      <c r="F16" s="42" t="s">
        <v>8</v>
      </c>
      <c r="G16" s="42" t="s">
        <v>8</v>
      </c>
      <c r="H16" s="42" t="s">
        <v>8</v>
      </c>
      <c r="I16" s="42" t="s">
        <v>8</v>
      </c>
      <c r="J16" s="42" t="s">
        <v>8</v>
      </c>
      <c r="K16" s="42" t="s">
        <v>8</v>
      </c>
      <c r="L16" s="42" t="s">
        <v>8</v>
      </c>
      <c r="M16" s="42" t="s">
        <v>8</v>
      </c>
      <c r="N16" s="42" t="s">
        <v>8</v>
      </c>
      <c r="O16" s="5"/>
      <c r="P16" s="5"/>
      <c r="Q16" s="5"/>
      <c r="R16" s="5"/>
      <c r="S16" s="5"/>
      <c r="T16" s="5"/>
      <c r="U16" s="5"/>
      <c r="V16" s="5"/>
      <c r="AC16" s="1">
        <v>2007</v>
      </c>
      <c r="AD16" s="1">
        <v>433235</v>
      </c>
    </row>
    <row r="17" spans="1:30" x14ac:dyDescent="0.35">
      <c r="A17" s="23" t="s">
        <v>16</v>
      </c>
      <c r="B17" s="2" t="s">
        <v>193</v>
      </c>
      <c r="C17" s="42" t="s">
        <v>8</v>
      </c>
      <c r="D17" s="42" t="s">
        <v>8</v>
      </c>
      <c r="E17" s="42" t="s">
        <v>8</v>
      </c>
      <c r="F17" s="42" t="s">
        <v>8</v>
      </c>
      <c r="G17" s="42" t="s">
        <v>8</v>
      </c>
      <c r="H17" s="42" t="s">
        <v>8</v>
      </c>
      <c r="I17" s="42" t="s">
        <v>8</v>
      </c>
      <c r="J17" s="42" t="s">
        <v>8</v>
      </c>
      <c r="K17" s="42" t="s">
        <v>8</v>
      </c>
      <c r="L17" s="42" t="s">
        <v>8</v>
      </c>
      <c r="M17" s="42" t="s">
        <v>8</v>
      </c>
      <c r="N17" s="42" t="s">
        <v>8</v>
      </c>
      <c r="O17" s="5"/>
      <c r="P17" s="5"/>
      <c r="Q17" s="5"/>
      <c r="R17" s="5"/>
      <c r="S17" s="5"/>
      <c r="T17" s="5"/>
      <c r="U17" s="5"/>
      <c r="V17" s="5"/>
      <c r="AC17" s="1">
        <v>2006</v>
      </c>
      <c r="AD17" s="1">
        <v>430638</v>
      </c>
    </row>
    <row r="18" spans="1:30" x14ac:dyDescent="0.35">
      <c r="A18" s="23" t="s">
        <v>17</v>
      </c>
      <c r="B18" s="2" t="s">
        <v>194</v>
      </c>
      <c r="C18" s="42" t="s">
        <v>8</v>
      </c>
      <c r="D18" s="42" t="s">
        <v>8</v>
      </c>
      <c r="E18" s="42" t="s">
        <v>8</v>
      </c>
      <c r="F18" s="42" t="s">
        <v>8</v>
      </c>
      <c r="G18" s="42" t="s">
        <v>8</v>
      </c>
      <c r="H18" s="42" t="s">
        <v>8</v>
      </c>
      <c r="I18" s="42" t="s">
        <v>8</v>
      </c>
      <c r="J18" s="42" t="s">
        <v>8</v>
      </c>
      <c r="K18" s="42" t="s">
        <v>8</v>
      </c>
      <c r="L18" s="42" t="s">
        <v>8</v>
      </c>
      <c r="M18" s="42" t="s">
        <v>8</v>
      </c>
      <c r="N18" s="42" t="s">
        <v>8</v>
      </c>
      <c r="O18" s="5"/>
      <c r="P18" s="5"/>
      <c r="Q18" s="5"/>
      <c r="R18" s="5"/>
      <c r="S18" s="5"/>
      <c r="T18" s="5"/>
      <c r="U18" s="5"/>
      <c r="V18" s="5"/>
      <c r="AC18" s="1">
        <v>2005</v>
      </c>
      <c r="AD18" s="1">
        <v>427396</v>
      </c>
    </row>
    <row r="19" spans="1:30" x14ac:dyDescent="0.35">
      <c r="A19" s="23" t="s">
        <v>18</v>
      </c>
      <c r="B19" s="2" t="s">
        <v>195</v>
      </c>
      <c r="C19" s="42" t="s">
        <v>8</v>
      </c>
      <c r="D19" s="42" t="s">
        <v>8</v>
      </c>
      <c r="E19" s="42" t="s">
        <v>8</v>
      </c>
      <c r="F19" s="42" t="s">
        <v>8</v>
      </c>
      <c r="G19" s="42" t="s">
        <v>8</v>
      </c>
      <c r="H19" s="42" t="s">
        <v>8</v>
      </c>
      <c r="I19" s="42" t="s">
        <v>8</v>
      </c>
      <c r="J19" s="42" t="s">
        <v>8</v>
      </c>
      <c r="K19" s="42" t="s">
        <v>8</v>
      </c>
      <c r="L19" s="42" t="s">
        <v>8</v>
      </c>
      <c r="M19" s="42" t="s">
        <v>8</v>
      </c>
      <c r="N19" s="42" t="s">
        <v>8</v>
      </c>
      <c r="O19" s="5"/>
      <c r="P19" s="5"/>
      <c r="Q19" s="5"/>
      <c r="R19" s="5"/>
      <c r="S19" s="5"/>
      <c r="T19" s="5"/>
      <c r="U19" s="5"/>
      <c r="V19" s="5"/>
      <c r="AC19" s="1">
        <v>2004</v>
      </c>
      <c r="AD19" s="1">
        <v>423993</v>
      </c>
    </row>
    <row r="20" spans="1:30" x14ac:dyDescent="0.35">
      <c r="A20" s="23" t="s">
        <v>19</v>
      </c>
      <c r="B20" s="2" t="s">
        <v>196</v>
      </c>
      <c r="C20" s="42" t="s">
        <v>8</v>
      </c>
      <c r="D20" s="42" t="s">
        <v>8</v>
      </c>
      <c r="E20" s="42" t="s">
        <v>8</v>
      </c>
      <c r="F20" s="42" t="s">
        <v>8</v>
      </c>
      <c r="G20" s="42" t="s">
        <v>8</v>
      </c>
      <c r="H20" s="42" t="s">
        <v>8</v>
      </c>
      <c r="I20" s="42" t="s">
        <v>8</v>
      </c>
      <c r="J20" s="42" t="s">
        <v>8</v>
      </c>
      <c r="K20" s="42" t="s">
        <v>8</v>
      </c>
      <c r="L20" s="42" t="s">
        <v>8</v>
      </c>
      <c r="M20" s="42" t="s">
        <v>8</v>
      </c>
      <c r="N20" s="42" t="s">
        <v>8</v>
      </c>
      <c r="O20" s="5"/>
      <c r="P20" s="5"/>
      <c r="Q20" s="5"/>
      <c r="R20" s="5"/>
      <c r="S20" s="5"/>
      <c r="T20" s="5"/>
      <c r="U20" s="5"/>
      <c r="V20" s="5"/>
      <c r="AC20" s="1">
        <v>2003</v>
      </c>
      <c r="AD20" s="1">
        <v>418747</v>
      </c>
    </row>
    <row r="21" spans="1:30" x14ac:dyDescent="0.35">
      <c r="A21" s="23" t="s">
        <v>20</v>
      </c>
      <c r="B21" s="2" t="s">
        <v>197</v>
      </c>
      <c r="C21" s="42" t="s">
        <v>8</v>
      </c>
      <c r="D21" s="42" t="s">
        <v>8</v>
      </c>
      <c r="E21" s="42" t="s">
        <v>8</v>
      </c>
      <c r="F21" s="42" t="s">
        <v>8</v>
      </c>
      <c r="G21" s="42" t="s">
        <v>8</v>
      </c>
      <c r="H21" s="42" t="s">
        <v>8</v>
      </c>
      <c r="I21" s="42" t="s">
        <v>8</v>
      </c>
      <c r="J21" s="42" t="s">
        <v>8</v>
      </c>
      <c r="K21" s="42" t="s">
        <v>8</v>
      </c>
      <c r="L21" s="42" t="s">
        <v>8</v>
      </c>
      <c r="M21" s="42" t="s">
        <v>8</v>
      </c>
      <c r="N21" s="42" t="s">
        <v>8</v>
      </c>
      <c r="O21" s="5"/>
      <c r="P21" s="5"/>
      <c r="Q21" s="5"/>
      <c r="R21" s="5"/>
      <c r="S21" s="5"/>
      <c r="T21" s="5"/>
      <c r="U21" s="5"/>
      <c r="V21" s="5"/>
      <c r="AC21" s="1">
        <v>2002</v>
      </c>
      <c r="AD21" s="1">
        <v>413618</v>
      </c>
    </row>
    <row r="22" spans="1:30" ht="29" x14ac:dyDescent="0.35">
      <c r="A22" s="9" t="s">
        <v>21</v>
      </c>
      <c r="B22" s="2" t="s">
        <v>198</v>
      </c>
      <c r="C22" s="42" t="s">
        <v>8</v>
      </c>
      <c r="D22" s="42" t="s">
        <v>8</v>
      </c>
      <c r="E22" s="42" t="s">
        <v>8</v>
      </c>
      <c r="F22" s="42" t="s">
        <v>8</v>
      </c>
      <c r="G22" s="42" t="s">
        <v>8</v>
      </c>
      <c r="H22" s="42" t="s">
        <v>8</v>
      </c>
      <c r="I22" s="42" t="s">
        <v>8</v>
      </c>
      <c r="J22" s="42" t="s">
        <v>8</v>
      </c>
      <c r="K22" s="42" t="s">
        <v>8</v>
      </c>
      <c r="L22" s="42" t="s">
        <v>8</v>
      </c>
      <c r="M22" s="42" t="s">
        <v>8</v>
      </c>
      <c r="N22" s="42" t="s">
        <v>8</v>
      </c>
      <c r="O22" s="5"/>
      <c r="P22" s="5"/>
      <c r="Q22" s="5"/>
      <c r="R22" s="5"/>
      <c r="S22" s="5"/>
      <c r="T22" s="5"/>
      <c r="U22" s="5"/>
      <c r="V22" s="5"/>
      <c r="AC22" s="1">
        <v>2001</v>
      </c>
      <c r="AD22" s="1">
        <v>408146</v>
      </c>
    </row>
    <row r="23" spans="1:30" x14ac:dyDescent="0.35">
      <c r="A23" s="23" t="s">
        <v>22</v>
      </c>
      <c r="B23" s="2" t="s">
        <v>199</v>
      </c>
      <c r="C23" s="42" t="s">
        <v>8</v>
      </c>
      <c r="D23" s="42" t="s">
        <v>8</v>
      </c>
      <c r="E23" s="42" t="s">
        <v>8</v>
      </c>
      <c r="F23" s="42" t="s">
        <v>8</v>
      </c>
      <c r="G23" s="42" t="s">
        <v>8</v>
      </c>
      <c r="H23" s="42" t="s">
        <v>8</v>
      </c>
      <c r="I23" s="42" t="s">
        <v>8</v>
      </c>
      <c r="J23" s="42" t="s">
        <v>8</v>
      </c>
      <c r="K23" s="42" t="s">
        <v>8</v>
      </c>
      <c r="L23" s="42" t="s">
        <v>8</v>
      </c>
      <c r="M23" s="42" t="s">
        <v>8</v>
      </c>
      <c r="N23" s="42" t="s">
        <v>8</v>
      </c>
      <c r="O23" s="5"/>
      <c r="P23" s="5"/>
      <c r="Q23" s="5"/>
      <c r="R23" s="5"/>
      <c r="S23" s="5"/>
      <c r="T23" s="5"/>
      <c r="U23" s="5"/>
      <c r="V23" s="5"/>
      <c r="AC23" s="1">
        <v>2000</v>
      </c>
      <c r="AD23" s="1">
        <v>403067</v>
      </c>
    </row>
    <row r="24" spans="1:30" x14ac:dyDescent="0.35">
      <c r="A24" s="23" t="s">
        <v>23</v>
      </c>
      <c r="B24" s="2" t="s">
        <v>200</v>
      </c>
      <c r="C24" s="42" t="s">
        <v>8</v>
      </c>
      <c r="D24" s="42" t="s">
        <v>8</v>
      </c>
      <c r="E24" s="42" t="s">
        <v>8</v>
      </c>
      <c r="F24" s="42" t="s">
        <v>8</v>
      </c>
      <c r="G24" s="42" t="s">
        <v>8</v>
      </c>
      <c r="H24" s="42" t="s">
        <v>8</v>
      </c>
      <c r="I24" s="42" t="s">
        <v>8</v>
      </c>
      <c r="J24" s="42" t="s">
        <v>8</v>
      </c>
      <c r="K24" s="42" t="s">
        <v>8</v>
      </c>
      <c r="L24" s="42" t="s">
        <v>8</v>
      </c>
      <c r="M24" s="42" t="s">
        <v>8</v>
      </c>
      <c r="N24" s="42" t="s">
        <v>8</v>
      </c>
      <c r="O24" s="5"/>
      <c r="P24" s="5"/>
      <c r="Q24" s="5"/>
      <c r="R24" s="5"/>
      <c r="S24" s="5"/>
      <c r="T24" s="5"/>
      <c r="U24" s="5"/>
      <c r="V24" s="5"/>
    </row>
    <row r="25" spans="1:30" x14ac:dyDescent="0.35">
      <c r="A25" s="23" t="s">
        <v>24</v>
      </c>
      <c r="B25" s="2" t="s">
        <v>201</v>
      </c>
      <c r="C25" s="42" t="s">
        <v>8</v>
      </c>
      <c r="D25" s="42" t="s">
        <v>8</v>
      </c>
      <c r="E25" s="42" t="s">
        <v>8</v>
      </c>
      <c r="F25" s="42" t="s">
        <v>8</v>
      </c>
      <c r="G25" s="42" t="s">
        <v>8</v>
      </c>
      <c r="H25" s="42" t="s">
        <v>8</v>
      </c>
      <c r="I25" s="42" t="s">
        <v>8</v>
      </c>
      <c r="J25" s="42" t="s">
        <v>8</v>
      </c>
      <c r="K25" s="42" t="s">
        <v>8</v>
      </c>
      <c r="L25" s="42" t="s">
        <v>8</v>
      </c>
      <c r="M25" s="42" t="s">
        <v>8</v>
      </c>
      <c r="N25" s="42" t="s">
        <v>8</v>
      </c>
      <c r="O25" s="5"/>
      <c r="P25" s="5"/>
      <c r="Q25" s="5"/>
      <c r="R25" s="5"/>
      <c r="S25" s="5"/>
      <c r="T25" s="5"/>
      <c r="U25" s="5"/>
      <c r="V25" s="5"/>
    </row>
    <row r="26" spans="1:30" x14ac:dyDescent="0.35">
      <c r="A26" s="23" t="s">
        <v>25</v>
      </c>
      <c r="B26" s="2" t="s">
        <v>202</v>
      </c>
      <c r="C26" s="42" t="s">
        <v>8</v>
      </c>
      <c r="D26" s="42" t="s">
        <v>8</v>
      </c>
      <c r="E26" s="42" t="s">
        <v>8</v>
      </c>
      <c r="F26" s="42" t="s">
        <v>8</v>
      </c>
      <c r="G26" s="42" t="s">
        <v>8</v>
      </c>
      <c r="H26" s="42" t="s">
        <v>8</v>
      </c>
      <c r="I26" s="42" t="s">
        <v>8</v>
      </c>
      <c r="J26" s="42" t="s">
        <v>8</v>
      </c>
      <c r="K26" s="42" t="s">
        <v>8</v>
      </c>
      <c r="L26" s="42" t="s">
        <v>8</v>
      </c>
      <c r="M26" s="42" t="s">
        <v>8</v>
      </c>
      <c r="N26" s="42" t="s">
        <v>8</v>
      </c>
      <c r="O26" s="5"/>
      <c r="P26" s="5"/>
      <c r="Q26" s="5"/>
      <c r="R26" s="5"/>
      <c r="S26" s="5"/>
      <c r="T26" s="5"/>
      <c r="U26" s="5"/>
      <c r="V26" s="5"/>
    </row>
    <row r="27" spans="1:30" x14ac:dyDescent="0.35">
      <c r="A27" s="23" t="s">
        <v>26</v>
      </c>
      <c r="B27" s="2" t="s">
        <v>203</v>
      </c>
      <c r="C27" s="42" t="s">
        <v>8</v>
      </c>
      <c r="D27" s="42" t="s">
        <v>8</v>
      </c>
      <c r="E27" s="42" t="s">
        <v>8</v>
      </c>
      <c r="F27" s="42" t="s">
        <v>8</v>
      </c>
      <c r="G27" s="42" t="s">
        <v>8</v>
      </c>
      <c r="H27" s="42" t="s">
        <v>8</v>
      </c>
      <c r="I27" s="42" t="s">
        <v>8</v>
      </c>
      <c r="J27" s="42" t="s">
        <v>8</v>
      </c>
      <c r="K27" s="42" t="s">
        <v>8</v>
      </c>
      <c r="L27" s="42" t="s">
        <v>8</v>
      </c>
      <c r="M27" s="42" t="s">
        <v>8</v>
      </c>
      <c r="N27" s="42" t="s">
        <v>8</v>
      </c>
      <c r="O27" s="5"/>
      <c r="P27" s="5"/>
      <c r="Q27" s="5"/>
      <c r="R27" s="5"/>
      <c r="S27" s="5"/>
      <c r="T27" s="5"/>
      <c r="U27" s="5"/>
      <c r="V27" s="5"/>
    </row>
    <row r="28" spans="1:30" x14ac:dyDescent="0.35">
      <c r="A28" s="23" t="s">
        <v>27</v>
      </c>
      <c r="B28" s="2" t="s">
        <v>204</v>
      </c>
      <c r="C28" s="42" t="s">
        <v>8</v>
      </c>
      <c r="D28" s="42" t="s">
        <v>8</v>
      </c>
      <c r="E28" s="42" t="s">
        <v>8</v>
      </c>
      <c r="F28" s="42" t="s">
        <v>8</v>
      </c>
      <c r="G28" s="42" t="s">
        <v>8</v>
      </c>
      <c r="H28" s="42" t="s">
        <v>8</v>
      </c>
      <c r="I28" s="42" t="s">
        <v>8</v>
      </c>
      <c r="J28" s="42" t="s">
        <v>8</v>
      </c>
      <c r="K28" s="42" t="s">
        <v>8</v>
      </c>
      <c r="L28" s="42" t="s">
        <v>8</v>
      </c>
      <c r="M28" s="42" t="s">
        <v>8</v>
      </c>
      <c r="N28" s="42" t="s">
        <v>8</v>
      </c>
      <c r="O28" s="5"/>
      <c r="P28" s="5"/>
      <c r="Q28" s="5"/>
      <c r="R28" s="5"/>
      <c r="S28" s="5"/>
      <c r="T28" s="5"/>
      <c r="U28" s="5"/>
      <c r="V28" s="5"/>
    </row>
    <row r="29" spans="1:30" x14ac:dyDescent="0.35">
      <c r="A29" s="23" t="s">
        <v>28</v>
      </c>
      <c r="B29" s="2" t="s">
        <v>205</v>
      </c>
      <c r="C29" s="42" t="s">
        <v>8</v>
      </c>
      <c r="D29" s="42" t="s">
        <v>8</v>
      </c>
      <c r="E29" s="42" t="s">
        <v>8</v>
      </c>
      <c r="F29" s="42" t="s">
        <v>8</v>
      </c>
      <c r="G29" s="42" t="s">
        <v>8</v>
      </c>
      <c r="H29" s="42" t="s">
        <v>8</v>
      </c>
      <c r="I29" s="42" t="s">
        <v>8</v>
      </c>
      <c r="J29" s="42" t="s">
        <v>8</v>
      </c>
      <c r="K29" s="42" t="s">
        <v>8</v>
      </c>
      <c r="L29" s="42" t="s">
        <v>8</v>
      </c>
      <c r="M29" s="42" t="s">
        <v>8</v>
      </c>
      <c r="N29" s="42" t="s">
        <v>8</v>
      </c>
      <c r="O29" s="16"/>
      <c r="P29" s="16"/>
      <c r="Q29" s="16"/>
      <c r="R29" s="16"/>
      <c r="S29" s="16"/>
      <c r="T29" s="16"/>
      <c r="U29" s="16"/>
      <c r="V29" s="16"/>
    </row>
    <row r="30" spans="1:30" x14ac:dyDescent="0.35">
      <c r="A30" s="23" t="s">
        <v>29</v>
      </c>
      <c r="B30" s="2" t="s">
        <v>206</v>
      </c>
      <c r="C30" s="42" t="s">
        <v>8</v>
      </c>
      <c r="D30" s="42" t="s">
        <v>8</v>
      </c>
      <c r="E30" s="42" t="s">
        <v>8</v>
      </c>
      <c r="F30" s="42" t="s">
        <v>8</v>
      </c>
      <c r="G30" s="42" t="s">
        <v>8</v>
      </c>
      <c r="H30" s="42" t="s">
        <v>8</v>
      </c>
      <c r="I30" s="42" t="s">
        <v>8</v>
      </c>
      <c r="J30" s="42" t="s">
        <v>8</v>
      </c>
      <c r="K30" s="42" t="s">
        <v>8</v>
      </c>
      <c r="L30" s="42" t="s">
        <v>8</v>
      </c>
      <c r="M30" s="42" t="s">
        <v>8</v>
      </c>
      <c r="N30" s="42" t="s">
        <v>8</v>
      </c>
      <c r="O30" s="16"/>
      <c r="P30" s="16"/>
      <c r="Q30" s="16"/>
      <c r="R30" s="16"/>
      <c r="S30" s="16"/>
      <c r="T30" s="16"/>
      <c r="U30" s="16"/>
      <c r="V30" s="16"/>
    </row>
    <row r="31" spans="1:30" x14ac:dyDescent="0.35">
      <c r="A31" s="23" t="s">
        <v>30</v>
      </c>
      <c r="B31" s="2" t="s">
        <v>207</v>
      </c>
      <c r="C31" s="42" t="s">
        <v>8</v>
      </c>
      <c r="D31" s="42" t="s">
        <v>8</v>
      </c>
      <c r="E31" s="42" t="s">
        <v>8</v>
      </c>
      <c r="F31" s="42" t="s">
        <v>8</v>
      </c>
      <c r="G31" s="42" t="s">
        <v>8</v>
      </c>
      <c r="H31" s="42" t="s">
        <v>8</v>
      </c>
      <c r="I31" s="42" t="s">
        <v>8</v>
      </c>
      <c r="J31" s="42" t="s">
        <v>8</v>
      </c>
      <c r="K31" s="42" t="s">
        <v>8</v>
      </c>
      <c r="L31" s="42" t="s">
        <v>8</v>
      </c>
      <c r="M31" s="42" t="s">
        <v>8</v>
      </c>
      <c r="N31" s="42" t="s">
        <v>8</v>
      </c>
      <c r="O31" s="16"/>
      <c r="P31" s="16"/>
      <c r="Q31" s="16"/>
      <c r="R31" s="16"/>
      <c r="S31" s="16"/>
      <c r="T31" s="16"/>
      <c r="U31" s="16"/>
      <c r="V31" s="16"/>
    </row>
    <row r="32" spans="1:30" x14ac:dyDescent="0.35">
      <c r="A32" s="23" t="s">
        <v>31</v>
      </c>
      <c r="B32" s="2" t="s">
        <v>208</v>
      </c>
      <c r="C32" s="42" t="s">
        <v>8</v>
      </c>
      <c r="D32" s="42" t="s">
        <v>8</v>
      </c>
      <c r="E32" s="42" t="s">
        <v>8</v>
      </c>
      <c r="F32" s="42" t="s">
        <v>8</v>
      </c>
      <c r="G32" s="42" t="s">
        <v>8</v>
      </c>
      <c r="H32" s="42" t="s">
        <v>8</v>
      </c>
      <c r="I32" s="42" t="s">
        <v>8</v>
      </c>
      <c r="J32" s="42" t="s">
        <v>8</v>
      </c>
      <c r="K32" s="42" t="s">
        <v>8</v>
      </c>
      <c r="L32" s="42" t="s">
        <v>8</v>
      </c>
      <c r="M32" s="42" t="s">
        <v>8</v>
      </c>
      <c r="N32" s="42" t="s">
        <v>8</v>
      </c>
      <c r="O32" s="16"/>
      <c r="P32" s="16"/>
      <c r="Q32" s="16"/>
      <c r="R32" s="16"/>
      <c r="S32" s="16"/>
      <c r="T32" s="16"/>
      <c r="U32" s="16"/>
      <c r="V32" s="16"/>
    </row>
    <row r="33" spans="1:22" x14ac:dyDescent="0.35">
      <c r="A33" s="23" t="s">
        <v>32</v>
      </c>
      <c r="B33" s="2" t="s">
        <v>209</v>
      </c>
      <c r="C33" s="42" t="s">
        <v>8</v>
      </c>
      <c r="D33" s="42" t="s">
        <v>8</v>
      </c>
      <c r="E33" s="42" t="s">
        <v>8</v>
      </c>
      <c r="F33" s="42" t="s">
        <v>8</v>
      </c>
      <c r="G33" s="42" t="s">
        <v>8</v>
      </c>
      <c r="H33" s="42" t="s">
        <v>8</v>
      </c>
      <c r="I33" s="42" t="s">
        <v>8</v>
      </c>
      <c r="J33" s="42" t="s">
        <v>8</v>
      </c>
      <c r="K33" s="42" t="s">
        <v>8</v>
      </c>
      <c r="L33" s="42" t="s">
        <v>8</v>
      </c>
      <c r="M33" s="42" t="s">
        <v>8</v>
      </c>
      <c r="N33" s="42" t="s">
        <v>8</v>
      </c>
      <c r="O33" s="16"/>
      <c r="P33" s="16"/>
      <c r="Q33" s="16"/>
      <c r="R33" s="16"/>
      <c r="S33" s="16"/>
      <c r="T33" s="16"/>
      <c r="U33" s="16"/>
      <c r="V33" s="16"/>
    </row>
    <row r="34" spans="1:22" x14ac:dyDescent="0.35">
      <c r="A34" s="23" t="s">
        <v>33</v>
      </c>
      <c r="B34" s="2" t="s">
        <v>210</v>
      </c>
      <c r="C34" s="42" t="s">
        <v>8</v>
      </c>
      <c r="D34" s="42" t="s">
        <v>8</v>
      </c>
      <c r="E34" s="42" t="s">
        <v>8</v>
      </c>
      <c r="F34" s="42" t="s">
        <v>8</v>
      </c>
      <c r="G34" s="42" t="s">
        <v>8</v>
      </c>
      <c r="H34" s="42" t="s">
        <v>8</v>
      </c>
      <c r="I34" s="42" t="s">
        <v>8</v>
      </c>
      <c r="J34" s="42" t="s">
        <v>8</v>
      </c>
      <c r="K34" s="42" t="s">
        <v>8</v>
      </c>
      <c r="L34" s="42" t="s">
        <v>8</v>
      </c>
      <c r="M34" s="42" t="s">
        <v>8</v>
      </c>
      <c r="N34" s="42" t="s">
        <v>8</v>
      </c>
      <c r="O34" s="16"/>
      <c r="P34" s="16"/>
      <c r="Q34" s="16"/>
      <c r="R34" s="16"/>
      <c r="S34" s="16"/>
      <c r="T34" s="16"/>
      <c r="U34" s="16"/>
      <c r="V34" s="16"/>
    </row>
    <row r="35" spans="1:22" x14ac:dyDescent="0.35">
      <c r="A35" s="23" t="s">
        <v>34</v>
      </c>
      <c r="B35" s="2" t="s">
        <v>211</v>
      </c>
      <c r="C35" s="42" t="s">
        <v>8</v>
      </c>
      <c r="D35" s="42" t="s">
        <v>8</v>
      </c>
      <c r="E35" s="42" t="s">
        <v>8</v>
      </c>
      <c r="F35" s="42" t="s">
        <v>8</v>
      </c>
      <c r="G35" s="42" t="s">
        <v>8</v>
      </c>
      <c r="H35" s="42" t="s">
        <v>8</v>
      </c>
      <c r="I35" s="42" t="s">
        <v>8</v>
      </c>
      <c r="J35" s="42" t="s">
        <v>8</v>
      </c>
      <c r="K35" s="42" t="s">
        <v>8</v>
      </c>
      <c r="L35" s="42" t="s">
        <v>8</v>
      </c>
      <c r="M35" s="42" t="s">
        <v>8</v>
      </c>
      <c r="N35" s="42" t="s">
        <v>8</v>
      </c>
      <c r="O35" s="16"/>
      <c r="P35" s="16"/>
      <c r="Q35" s="16"/>
      <c r="R35" s="16"/>
      <c r="S35" s="16"/>
      <c r="T35" s="16"/>
      <c r="U35" s="16"/>
      <c r="V35" s="16"/>
    </row>
    <row r="36" spans="1:22" x14ac:dyDescent="0.35">
      <c r="A36" s="23" t="s">
        <v>35</v>
      </c>
      <c r="B36" s="2" t="s">
        <v>212</v>
      </c>
      <c r="C36" s="42" t="s">
        <v>8</v>
      </c>
      <c r="D36" s="42" t="s">
        <v>8</v>
      </c>
      <c r="E36" s="42" t="s">
        <v>8</v>
      </c>
      <c r="F36" s="42" t="s">
        <v>8</v>
      </c>
      <c r="G36" s="42" t="s">
        <v>8</v>
      </c>
      <c r="H36" s="42" t="s">
        <v>8</v>
      </c>
      <c r="I36" s="42" t="s">
        <v>8</v>
      </c>
      <c r="J36" s="42" t="s">
        <v>8</v>
      </c>
      <c r="K36" s="42" t="s">
        <v>8</v>
      </c>
      <c r="L36" s="42" t="s">
        <v>8</v>
      </c>
      <c r="M36" s="42" t="s">
        <v>8</v>
      </c>
      <c r="N36" s="42" t="s">
        <v>8</v>
      </c>
      <c r="O36" s="16"/>
      <c r="P36" s="16"/>
      <c r="Q36" s="16"/>
      <c r="R36" s="16"/>
      <c r="S36" s="16"/>
      <c r="T36" s="16"/>
      <c r="U36" s="16"/>
      <c r="V36" s="16"/>
    </row>
    <row r="37" spans="1:22" x14ac:dyDescent="0.35">
      <c r="A37" s="23" t="s">
        <v>36</v>
      </c>
      <c r="B37" s="2" t="s">
        <v>213</v>
      </c>
      <c r="C37" s="35">
        <f>'Import Geneva'!C37/'Import Geneva per Capita'!$AD$4*1000</f>
        <v>3.8807244484815371</v>
      </c>
      <c r="D37" s="35">
        <f>'Import Geneva'!D37/'Import Geneva per Capita'!$AD$5*1000</f>
        <v>5.7682692274965124</v>
      </c>
      <c r="E37" s="35">
        <f>'Import Geneva'!E37/'Import Geneva per Capita'!$AD$6*1000</f>
        <v>5.4725288346605883</v>
      </c>
      <c r="F37" s="35">
        <f>'Import Geneva'!F37/'Import Geneva per Capita'!$AD$7*1000</f>
        <v>5.8675163453952468</v>
      </c>
      <c r="G37" s="35">
        <f>'Import Geneva'!G37/'Import Geneva per Capita'!$AD$8*1000</f>
        <v>8.1377792646577785</v>
      </c>
      <c r="H37" s="35">
        <f>'Import Geneva'!H37/'Import Geneva per Capita'!$AD$9*1000</f>
        <v>10.397132166186349</v>
      </c>
      <c r="I37" s="35">
        <f>'Import Geneva'!I37/'Import Geneva per Capita'!$AD$10*1000</f>
        <v>11.364731874781121</v>
      </c>
      <c r="J37" s="35">
        <f>'Import Geneva'!J37/'Import Geneva per Capita'!$AD$11*1000</f>
        <v>10.505672889574681</v>
      </c>
      <c r="K37" s="35">
        <f>'Import Geneva'!K37/'Import Geneva per Capita'!$AD$12*1000</f>
        <v>8.4793442017071303</v>
      </c>
      <c r="L37" s="35">
        <f>'Import Geneva'!L37/'Import Geneva per Capita'!$AD$13*1000</f>
        <v>9.2851613359873255</v>
      </c>
      <c r="M37" s="35">
        <f>'Import Geneva'!M37/'Import Geneva per Capita'!$AD$14*1000</f>
        <v>8.7440953931775507</v>
      </c>
      <c r="N37" s="35">
        <f>'Import Geneva'!N37/'Import Geneva per Capita'!$AD$15*1000</f>
        <v>10.248259945230705</v>
      </c>
      <c r="O37" s="21"/>
      <c r="P37" s="21"/>
      <c r="Q37" s="21"/>
      <c r="R37" s="21"/>
      <c r="S37" s="21"/>
      <c r="T37" s="21"/>
      <c r="U37" s="21"/>
      <c r="V37" s="21"/>
    </row>
    <row r="38" spans="1:22" x14ac:dyDescent="0.35">
      <c r="A38" s="23" t="s">
        <v>37</v>
      </c>
      <c r="B38" s="2" t="s">
        <v>214</v>
      </c>
      <c r="C38" s="42" t="s">
        <v>8</v>
      </c>
      <c r="D38" s="42" t="s">
        <v>8</v>
      </c>
      <c r="E38" s="42" t="s">
        <v>8</v>
      </c>
      <c r="F38" s="42" t="s">
        <v>8</v>
      </c>
      <c r="G38" s="42" t="s">
        <v>8</v>
      </c>
      <c r="H38" s="42" t="s">
        <v>8</v>
      </c>
      <c r="I38" s="42" t="s">
        <v>8</v>
      </c>
      <c r="J38" s="42" t="s">
        <v>8</v>
      </c>
      <c r="K38" s="42" t="s">
        <v>8</v>
      </c>
      <c r="L38" s="42" t="s">
        <v>8</v>
      </c>
      <c r="M38" s="42" t="s">
        <v>8</v>
      </c>
      <c r="N38" s="42" t="s">
        <v>8</v>
      </c>
      <c r="O38" s="16"/>
      <c r="P38" s="16"/>
      <c r="Q38" s="16"/>
      <c r="R38" s="16"/>
      <c r="S38" s="16"/>
      <c r="T38" s="16"/>
      <c r="U38" s="16"/>
      <c r="V38" s="16"/>
    </row>
    <row r="39" spans="1:22" x14ac:dyDescent="0.35">
      <c r="A39" s="23" t="s">
        <v>38</v>
      </c>
      <c r="B39" s="2" t="s">
        <v>215</v>
      </c>
      <c r="C39" s="42" t="s">
        <v>8</v>
      </c>
      <c r="D39" s="42" t="s">
        <v>8</v>
      </c>
      <c r="E39" s="42" t="s">
        <v>8</v>
      </c>
      <c r="F39" s="42" t="s">
        <v>8</v>
      </c>
      <c r="G39" s="42" t="s">
        <v>8</v>
      </c>
      <c r="H39" s="42" t="s">
        <v>8</v>
      </c>
      <c r="I39" s="42" t="s">
        <v>8</v>
      </c>
      <c r="J39" s="42" t="s">
        <v>8</v>
      </c>
      <c r="K39" s="42" t="s">
        <v>8</v>
      </c>
      <c r="L39" s="42" t="s">
        <v>8</v>
      </c>
      <c r="M39" s="42" t="s">
        <v>8</v>
      </c>
      <c r="N39" s="42" t="s">
        <v>8</v>
      </c>
      <c r="O39" s="16"/>
      <c r="P39" s="16"/>
      <c r="Q39" s="16"/>
      <c r="R39" s="16"/>
      <c r="S39" s="16"/>
      <c r="T39" s="16"/>
      <c r="U39" s="16"/>
      <c r="V39" s="16"/>
    </row>
    <row r="40" spans="1:22" x14ac:dyDescent="0.35">
      <c r="A40" s="23" t="s">
        <v>39</v>
      </c>
      <c r="B40" s="2" t="s">
        <v>216</v>
      </c>
      <c r="C40" s="42" t="s">
        <v>8</v>
      </c>
      <c r="D40" s="42" t="s">
        <v>8</v>
      </c>
      <c r="E40" s="42" t="s">
        <v>8</v>
      </c>
      <c r="F40" s="42" t="s">
        <v>8</v>
      </c>
      <c r="G40" s="42" t="s">
        <v>8</v>
      </c>
      <c r="H40" s="42" t="s">
        <v>8</v>
      </c>
      <c r="I40" s="42" t="s">
        <v>8</v>
      </c>
      <c r="J40" s="42" t="s">
        <v>8</v>
      </c>
      <c r="K40" s="42" t="s">
        <v>8</v>
      </c>
      <c r="L40" s="42" t="s">
        <v>8</v>
      </c>
      <c r="M40" s="42" t="s">
        <v>8</v>
      </c>
      <c r="N40" s="42" t="s">
        <v>8</v>
      </c>
      <c r="O40" s="16"/>
      <c r="P40" s="16"/>
      <c r="Q40" s="16"/>
      <c r="R40" s="16"/>
      <c r="S40" s="16"/>
      <c r="T40" s="16"/>
      <c r="U40" s="16"/>
      <c r="V40" s="16"/>
    </row>
    <row r="41" spans="1:22" x14ac:dyDescent="0.35">
      <c r="A41" s="23" t="s">
        <v>40</v>
      </c>
      <c r="B41" s="2" t="s">
        <v>217</v>
      </c>
      <c r="C41" s="42" t="s">
        <v>8</v>
      </c>
      <c r="D41" s="42" t="s">
        <v>8</v>
      </c>
      <c r="E41" s="42" t="s">
        <v>8</v>
      </c>
      <c r="F41" s="42" t="s">
        <v>8</v>
      </c>
      <c r="G41" s="42" t="s">
        <v>8</v>
      </c>
      <c r="H41" s="42" t="s">
        <v>8</v>
      </c>
      <c r="I41" s="42" t="s">
        <v>8</v>
      </c>
      <c r="J41" s="42" t="s">
        <v>8</v>
      </c>
      <c r="K41" s="42" t="s">
        <v>8</v>
      </c>
      <c r="L41" s="42" t="s">
        <v>8</v>
      </c>
      <c r="M41" s="42" t="s">
        <v>8</v>
      </c>
      <c r="N41" s="42" t="s">
        <v>8</v>
      </c>
      <c r="O41" s="16"/>
      <c r="P41" s="16"/>
      <c r="Q41" s="16"/>
      <c r="R41" s="16"/>
      <c r="S41" s="16"/>
      <c r="T41" s="16"/>
      <c r="U41" s="16"/>
      <c r="V41" s="16"/>
    </row>
    <row r="42" spans="1:22" x14ac:dyDescent="0.35">
      <c r="A42" s="23" t="s">
        <v>41</v>
      </c>
      <c r="B42" s="2" t="s">
        <v>218</v>
      </c>
      <c r="C42" s="42" t="s">
        <v>8</v>
      </c>
      <c r="D42" s="42" t="s">
        <v>8</v>
      </c>
      <c r="E42" s="42" t="s">
        <v>8</v>
      </c>
      <c r="F42" s="42" t="s">
        <v>8</v>
      </c>
      <c r="G42" s="42" t="s">
        <v>8</v>
      </c>
      <c r="H42" s="42" t="s">
        <v>8</v>
      </c>
      <c r="I42" s="42" t="s">
        <v>8</v>
      </c>
      <c r="J42" s="42" t="s">
        <v>8</v>
      </c>
      <c r="K42" s="42" t="s">
        <v>8</v>
      </c>
      <c r="L42" s="42" t="s">
        <v>8</v>
      </c>
      <c r="M42" s="42" t="s">
        <v>8</v>
      </c>
      <c r="N42" s="42" t="s">
        <v>8</v>
      </c>
      <c r="O42" s="16"/>
      <c r="P42" s="16"/>
      <c r="Q42" s="16"/>
      <c r="R42" s="16"/>
      <c r="S42" s="16"/>
      <c r="T42" s="16"/>
      <c r="U42" s="16"/>
      <c r="V42" s="16"/>
    </row>
    <row r="43" spans="1:22" x14ac:dyDescent="0.35">
      <c r="A43" s="23" t="s">
        <v>42</v>
      </c>
      <c r="B43" s="2" t="s">
        <v>219</v>
      </c>
      <c r="C43" s="42" t="s">
        <v>8</v>
      </c>
      <c r="D43" s="42" t="s">
        <v>8</v>
      </c>
      <c r="E43" s="42" t="s">
        <v>8</v>
      </c>
      <c r="F43" s="42" t="s">
        <v>8</v>
      </c>
      <c r="G43" s="42" t="s">
        <v>8</v>
      </c>
      <c r="H43" s="42" t="s">
        <v>8</v>
      </c>
      <c r="I43" s="42" t="s">
        <v>8</v>
      </c>
      <c r="J43" s="42" t="s">
        <v>8</v>
      </c>
      <c r="K43" s="42" t="s">
        <v>8</v>
      </c>
      <c r="L43" s="42" t="s">
        <v>8</v>
      </c>
      <c r="M43" s="42" t="s">
        <v>8</v>
      </c>
      <c r="N43" s="42" t="s">
        <v>8</v>
      </c>
      <c r="O43" s="16"/>
      <c r="P43" s="16"/>
      <c r="Q43" s="16"/>
      <c r="R43" s="16"/>
      <c r="S43" s="16"/>
      <c r="T43" s="16"/>
      <c r="U43" s="16"/>
      <c r="V43" s="16"/>
    </row>
    <row r="44" spans="1:22" x14ac:dyDescent="0.35">
      <c r="A44" s="23" t="s">
        <v>43</v>
      </c>
      <c r="B44" s="2" t="s">
        <v>220</v>
      </c>
      <c r="C44" s="42" t="s">
        <v>8</v>
      </c>
      <c r="D44" s="42" t="s">
        <v>8</v>
      </c>
      <c r="E44" s="42" t="s">
        <v>8</v>
      </c>
      <c r="F44" s="42" t="s">
        <v>8</v>
      </c>
      <c r="G44" s="42" t="s">
        <v>8</v>
      </c>
      <c r="H44" s="42" t="s">
        <v>8</v>
      </c>
      <c r="I44" s="42" t="s">
        <v>8</v>
      </c>
      <c r="J44" s="42" t="s">
        <v>8</v>
      </c>
      <c r="K44" s="42" t="s">
        <v>8</v>
      </c>
      <c r="L44" s="42" t="s">
        <v>8</v>
      </c>
      <c r="M44" s="42" t="s">
        <v>8</v>
      </c>
      <c r="N44" s="42" t="s">
        <v>8</v>
      </c>
      <c r="O44" s="16"/>
      <c r="P44" s="16"/>
      <c r="Q44" s="16"/>
      <c r="R44" s="16"/>
      <c r="S44" s="16"/>
      <c r="T44" s="16"/>
      <c r="U44" s="16"/>
      <c r="V44" s="16"/>
    </row>
    <row r="45" spans="1:22" x14ac:dyDescent="0.35">
      <c r="A45" s="23" t="s">
        <v>44</v>
      </c>
      <c r="B45" s="2" t="s">
        <v>221</v>
      </c>
      <c r="C45" s="42" t="s">
        <v>8</v>
      </c>
      <c r="D45" s="42" t="s">
        <v>8</v>
      </c>
      <c r="E45" s="42" t="s">
        <v>8</v>
      </c>
      <c r="F45" s="42" t="s">
        <v>8</v>
      </c>
      <c r="G45" s="42" t="s">
        <v>8</v>
      </c>
      <c r="H45" s="42" t="s">
        <v>8</v>
      </c>
      <c r="I45" s="42" t="s">
        <v>8</v>
      </c>
      <c r="J45" s="42" t="s">
        <v>8</v>
      </c>
      <c r="K45" s="42" t="s">
        <v>8</v>
      </c>
      <c r="L45" s="42" t="s">
        <v>8</v>
      </c>
      <c r="M45" s="42" t="s">
        <v>8</v>
      </c>
      <c r="N45" s="42" t="s">
        <v>8</v>
      </c>
      <c r="O45" s="16"/>
      <c r="P45" s="16"/>
      <c r="Q45" s="16"/>
      <c r="R45" s="16"/>
      <c r="S45" s="16"/>
      <c r="T45" s="16"/>
      <c r="U45" s="16"/>
      <c r="V45" s="16"/>
    </row>
    <row r="46" spans="1:22" x14ac:dyDescent="0.35">
      <c r="A46" s="23" t="s">
        <v>45</v>
      </c>
      <c r="B46" s="2" t="s">
        <v>222</v>
      </c>
      <c r="C46" s="42" t="s">
        <v>8</v>
      </c>
      <c r="D46" s="42" t="s">
        <v>8</v>
      </c>
      <c r="E46" s="42" t="s">
        <v>8</v>
      </c>
      <c r="F46" s="42" t="s">
        <v>8</v>
      </c>
      <c r="G46" s="42" t="s">
        <v>8</v>
      </c>
      <c r="H46" s="42" t="s">
        <v>8</v>
      </c>
      <c r="I46" s="42" t="s">
        <v>8</v>
      </c>
      <c r="J46" s="42" t="s">
        <v>8</v>
      </c>
      <c r="K46" s="42" t="s">
        <v>8</v>
      </c>
      <c r="L46" s="42" t="s">
        <v>8</v>
      </c>
      <c r="M46" s="42" t="s">
        <v>8</v>
      </c>
      <c r="N46" s="42" t="s">
        <v>8</v>
      </c>
      <c r="O46" s="16"/>
      <c r="P46" s="16"/>
      <c r="Q46" s="16"/>
      <c r="R46" s="16"/>
      <c r="S46" s="16"/>
      <c r="T46" s="16"/>
      <c r="U46" s="16"/>
      <c r="V46" s="16"/>
    </row>
    <row r="47" spans="1:22" x14ac:dyDescent="0.35">
      <c r="A47" s="23" t="s">
        <v>46</v>
      </c>
      <c r="B47" s="2" t="s">
        <v>223</v>
      </c>
      <c r="C47" s="42" t="s">
        <v>8</v>
      </c>
      <c r="D47" s="42" t="s">
        <v>8</v>
      </c>
      <c r="E47" s="42" t="s">
        <v>8</v>
      </c>
      <c r="F47" s="42" t="s">
        <v>8</v>
      </c>
      <c r="G47" s="42" t="s">
        <v>8</v>
      </c>
      <c r="H47" s="42" t="s">
        <v>8</v>
      </c>
      <c r="I47" s="42" t="s">
        <v>8</v>
      </c>
      <c r="J47" s="42" t="s">
        <v>8</v>
      </c>
      <c r="K47" s="42" t="s">
        <v>8</v>
      </c>
      <c r="L47" s="42" t="s">
        <v>8</v>
      </c>
      <c r="M47" s="42" t="s">
        <v>8</v>
      </c>
      <c r="N47" s="42" t="s">
        <v>8</v>
      </c>
      <c r="O47" s="16"/>
      <c r="P47" s="16"/>
      <c r="Q47" s="16"/>
      <c r="R47" s="16"/>
      <c r="S47" s="16"/>
      <c r="T47" s="16"/>
      <c r="U47" s="16"/>
      <c r="V47" s="16"/>
    </row>
    <row r="48" spans="1:22" x14ac:dyDescent="0.35">
      <c r="A48" s="23" t="s">
        <v>47</v>
      </c>
      <c r="B48" s="2" t="s">
        <v>224</v>
      </c>
      <c r="C48" s="42" t="s">
        <v>8</v>
      </c>
      <c r="D48" s="42" t="s">
        <v>8</v>
      </c>
      <c r="E48" s="42" t="s">
        <v>8</v>
      </c>
      <c r="F48" s="42" t="s">
        <v>8</v>
      </c>
      <c r="G48" s="42" t="s">
        <v>8</v>
      </c>
      <c r="H48" s="42" t="s">
        <v>8</v>
      </c>
      <c r="I48" s="42" t="s">
        <v>8</v>
      </c>
      <c r="J48" s="42" t="s">
        <v>8</v>
      </c>
      <c r="K48" s="42" t="s">
        <v>8</v>
      </c>
      <c r="L48" s="42" t="s">
        <v>8</v>
      </c>
      <c r="M48" s="42" t="s">
        <v>8</v>
      </c>
      <c r="N48" s="42" t="s">
        <v>8</v>
      </c>
      <c r="O48" s="16"/>
      <c r="P48" s="16"/>
      <c r="Q48" s="16"/>
      <c r="R48" s="16"/>
      <c r="S48" s="16"/>
      <c r="T48" s="16"/>
      <c r="U48" s="16"/>
      <c r="V48" s="16"/>
    </row>
    <row r="49" spans="1:22" x14ac:dyDescent="0.35">
      <c r="A49" s="23" t="s">
        <v>48</v>
      </c>
      <c r="B49" s="2" t="s">
        <v>225</v>
      </c>
      <c r="C49" s="42" t="s">
        <v>8</v>
      </c>
      <c r="D49" s="42" t="s">
        <v>8</v>
      </c>
      <c r="E49" s="42" t="s">
        <v>8</v>
      </c>
      <c r="F49" s="42" t="s">
        <v>8</v>
      </c>
      <c r="G49" s="42" t="s">
        <v>8</v>
      </c>
      <c r="H49" s="42" t="s">
        <v>8</v>
      </c>
      <c r="I49" s="42" t="s">
        <v>8</v>
      </c>
      <c r="J49" s="42" t="s">
        <v>8</v>
      </c>
      <c r="K49" s="42" t="s">
        <v>8</v>
      </c>
      <c r="L49" s="42" t="s">
        <v>8</v>
      </c>
      <c r="M49" s="42" t="s">
        <v>8</v>
      </c>
      <c r="N49" s="42" t="s">
        <v>8</v>
      </c>
      <c r="O49" s="16"/>
      <c r="P49" s="16"/>
      <c r="Q49" s="16"/>
      <c r="R49" s="16"/>
      <c r="S49" s="16"/>
      <c r="T49" s="16"/>
      <c r="U49" s="16"/>
      <c r="V49" s="16"/>
    </row>
    <row r="50" spans="1:22" x14ac:dyDescent="0.35">
      <c r="A50" s="23" t="s">
        <v>49</v>
      </c>
      <c r="B50" s="2" t="s">
        <v>226</v>
      </c>
      <c r="C50" s="35">
        <f>'Import Geneva'!C50/'Import Geneva per Capita'!$AD$4*1000</f>
        <v>2.803486461896818</v>
      </c>
      <c r="D50" s="35">
        <f>'Import Geneva'!D50/'Import Geneva per Capita'!$AD$5*1000</f>
        <v>3.335257203992418</v>
      </c>
      <c r="E50" s="35">
        <f>'Import Geneva'!E50/'Import Geneva per Capita'!$AD$6*1000</f>
        <v>5.011537992991058</v>
      </c>
      <c r="F50" s="35">
        <f>'Import Geneva'!F50/'Import Geneva per Capita'!$AD$7*1000</f>
        <v>3.879274994072401</v>
      </c>
      <c r="G50" s="35">
        <f>'Import Geneva'!G50/'Import Geneva per Capita'!$AD$8*1000</f>
        <v>4.5191809648733514</v>
      </c>
      <c r="H50" s="35">
        <f>'Import Geneva'!H50/'Import Geneva per Capita'!$AD$9*1000</f>
        <v>2.03649868417985</v>
      </c>
      <c r="I50" s="35">
        <f>'Import Geneva'!I50/'Import Geneva per Capita'!$AD$10*1000</f>
        <v>2.5791498093409544</v>
      </c>
      <c r="J50" s="35">
        <f>'Import Geneva'!J50/'Import Geneva per Capita'!$AD$11*1000</f>
        <v>3.6685038256501277</v>
      </c>
      <c r="K50" s="35">
        <f>'Import Geneva'!K50/'Import Geneva per Capita'!$AD$12*1000</f>
        <v>2.3311761299960376</v>
      </c>
      <c r="L50" s="35">
        <f>'Import Geneva'!L50/'Import Geneva per Capita'!$AD$13*1000</f>
        <v>3.8705050080855989</v>
      </c>
      <c r="M50" s="35">
        <f>'Import Geneva'!M50/'Import Geneva per Capita'!$AD$14*1000</f>
        <v>3.4590133057720189</v>
      </c>
      <c r="N50" s="35">
        <f>'Import Geneva'!N50/'Import Geneva per Capita'!$AD$15*1000</f>
        <v>2.907771539575414</v>
      </c>
      <c r="O50" s="21"/>
      <c r="P50" s="21"/>
      <c r="Q50" s="21"/>
      <c r="R50" s="21"/>
      <c r="S50" s="21"/>
      <c r="T50" s="21"/>
      <c r="U50" s="21"/>
      <c r="V50" s="21"/>
    </row>
    <row r="51" spans="1:22" x14ac:dyDescent="0.35">
      <c r="A51" s="23" t="s">
        <v>50</v>
      </c>
      <c r="B51" s="2" t="s">
        <v>227</v>
      </c>
      <c r="C51" s="42" t="s">
        <v>8</v>
      </c>
      <c r="D51" s="42" t="s">
        <v>8</v>
      </c>
      <c r="E51" s="42" t="s">
        <v>8</v>
      </c>
      <c r="F51" s="42" t="s">
        <v>8</v>
      </c>
      <c r="G51" s="42" t="s">
        <v>8</v>
      </c>
      <c r="H51" s="42" t="s">
        <v>8</v>
      </c>
      <c r="I51" s="42" t="s">
        <v>8</v>
      </c>
      <c r="J51" s="42" t="s">
        <v>8</v>
      </c>
      <c r="K51" s="42" t="s">
        <v>8</v>
      </c>
      <c r="L51" s="42" t="s">
        <v>8</v>
      </c>
      <c r="M51" s="42" t="s">
        <v>8</v>
      </c>
      <c r="N51" s="42" t="s">
        <v>8</v>
      </c>
      <c r="O51" s="16"/>
      <c r="P51" s="16"/>
      <c r="Q51" s="16"/>
      <c r="R51" s="16"/>
      <c r="S51" s="16"/>
      <c r="T51" s="16"/>
      <c r="U51" s="16"/>
      <c r="V51" s="16"/>
    </row>
    <row r="52" spans="1:22" x14ac:dyDescent="0.35">
      <c r="A52" s="23" t="s">
        <v>51</v>
      </c>
      <c r="B52" s="2" t="s">
        <v>228</v>
      </c>
      <c r="C52" s="42" t="s">
        <v>8</v>
      </c>
      <c r="D52" s="42" t="s">
        <v>8</v>
      </c>
      <c r="E52" s="42" t="s">
        <v>8</v>
      </c>
      <c r="F52" s="42" t="s">
        <v>8</v>
      </c>
      <c r="G52" s="42" t="s">
        <v>8</v>
      </c>
      <c r="H52" s="42" t="s">
        <v>8</v>
      </c>
      <c r="I52" s="42" t="s">
        <v>8</v>
      </c>
      <c r="J52" s="42" t="s">
        <v>8</v>
      </c>
      <c r="K52" s="42" t="s">
        <v>8</v>
      </c>
      <c r="L52" s="42" t="s">
        <v>8</v>
      </c>
      <c r="M52" s="42" t="s">
        <v>8</v>
      </c>
      <c r="N52" s="42" t="s">
        <v>8</v>
      </c>
      <c r="O52" s="16"/>
      <c r="P52" s="16"/>
      <c r="Q52" s="16"/>
      <c r="R52" s="16"/>
      <c r="S52" s="16"/>
      <c r="T52" s="16"/>
      <c r="U52" s="16"/>
      <c r="V52" s="16"/>
    </row>
    <row r="53" spans="1:22" x14ac:dyDescent="0.35">
      <c r="A53" s="23" t="s">
        <v>52</v>
      </c>
      <c r="B53" s="2" t="s">
        <v>229</v>
      </c>
      <c r="C53" s="42" t="s">
        <v>8</v>
      </c>
      <c r="D53" s="42" t="s">
        <v>8</v>
      </c>
      <c r="E53" s="42" t="s">
        <v>8</v>
      </c>
      <c r="F53" s="42" t="s">
        <v>8</v>
      </c>
      <c r="G53" s="42" t="s">
        <v>8</v>
      </c>
      <c r="H53" s="42" t="s">
        <v>8</v>
      </c>
      <c r="I53" s="42" t="s">
        <v>8</v>
      </c>
      <c r="J53" s="42" t="s">
        <v>8</v>
      </c>
      <c r="K53" s="42" t="s">
        <v>8</v>
      </c>
      <c r="L53" s="42" t="s">
        <v>8</v>
      </c>
      <c r="M53" s="42" t="s">
        <v>8</v>
      </c>
      <c r="N53" s="42" t="s">
        <v>8</v>
      </c>
      <c r="O53" s="16"/>
      <c r="P53" s="16"/>
      <c r="Q53" s="16"/>
      <c r="R53" s="16"/>
      <c r="S53" s="16"/>
      <c r="T53" s="16"/>
      <c r="U53" s="16"/>
      <c r="V53" s="16"/>
    </row>
    <row r="54" spans="1:22" x14ac:dyDescent="0.35">
      <c r="A54" s="23" t="s">
        <v>53</v>
      </c>
      <c r="B54" s="2" t="s">
        <v>230</v>
      </c>
      <c r="C54" s="42" t="s">
        <v>8</v>
      </c>
      <c r="D54" s="42" t="s">
        <v>8</v>
      </c>
      <c r="E54" s="42" t="s">
        <v>8</v>
      </c>
      <c r="F54" s="42" t="s">
        <v>8</v>
      </c>
      <c r="G54" s="42" t="s">
        <v>8</v>
      </c>
      <c r="H54" s="42" t="s">
        <v>8</v>
      </c>
      <c r="I54" s="42" t="s">
        <v>8</v>
      </c>
      <c r="J54" s="42" t="s">
        <v>8</v>
      </c>
      <c r="K54" s="42" t="s">
        <v>8</v>
      </c>
      <c r="L54" s="42" t="s">
        <v>8</v>
      </c>
      <c r="M54" s="42" t="s">
        <v>8</v>
      </c>
      <c r="N54" s="42" t="s">
        <v>8</v>
      </c>
      <c r="O54" s="16"/>
      <c r="P54" s="16"/>
      <c r="Q54" s="16"/>
      <c r="R54" s="16"/>
      <c r="S54" s="16"/>
      <c r="T54" s="16"/>
      <c r="U54" s="16"/>
      <c r="V54" s="16"/>
    </row>
    <row r="55" spans="1:22" x14ac:dyDescent="0.35">
      <c r="A55" s="23" t="s">
        <v>54</v>
      </c>
      <c r="B55" s="2" t="s">
        <v>231</v>
      </c>
      <c r="C55" s="42" t="s">
        <v>8</v>
      </c>
      <c r="D55" s="42" t="s">
        <v>8</v>
      </c>
      <c r="E55" s="42" t="s">
        <v>8</v>
      </c>
      <c r="F55" s="42" t="s">
        <v>8</v>
      </c>
      <c r="G55" s="42" t="s">
        <v>8</v>
      </c>
      <c r="H55" s="42" t="s">
        <v>8</v>
      </c>
      <c r="I55" s="42" t="s">
        <v>8</v>
      </c>
      <c r="J55" s="42" t="s">
        <v>8</v>
      </c>
      <c r="K55" s="42" t="s">
        <v>8</v>
      </c>
      <c r="L55" s="42" t="s">
        <v>8</v>
      </c>
      <c r="M55" s="42" t="s">
        <v>8</v>
      </c>
      <c r="N55" s="42" t="s">
        <v>8</v>
      </c>
      <c r="O55" s="16"/>
      <c r="P55" s="16"/>
      <c r="Q55" s="16"/>
      <c r="R55" s="16"/>
      <c r="S55" s="16"/>
      <c r="T55" s="16"/>
      <c r="U55" s="16"/>
      <c r="V55" s="16"/>
    </row>
    <row r="56" spans="1:22" x14ac:dyDescent="0.35">
      <c r="A56" s="23" t="s">
        <v>55</v>
      </c>
      <c r="B56" s="2" t="s">
        <v>232</v>
      </c>
      <c r="C56" s="42" t="s">
        <v>8</v>
      </c>
      <c r="D56" s="42" t="s">
        <v>8</v>
      </c>
      <c r="E56" s="42" t="s">
        <v>8</v>
      </c>
      <c r="F56" s="42" t="s">
        <v>8</v>
      </c>
      <c r="G56" s="42" t="s">
        <v>8</v>
      </c>
      <c r="H56" s="42" t="s">
        <v>8</v>
      </c>
      <c r="I56" s="42" t="s">
        <v>8</v>
      </c>
      <c r="J56" s="42" t="s">
        <v>8</v>
      </c>
      <c r="K56" s="42" t="s">
        <v>8</v>
      </c>
      <c r="L56" s="42" t="s">
        <v>8</v>
      </c>
      <c r="M56" s="42" t="s">
        <v>8</v>
      </c>
      <c r="N56" s="42" t="s">
        <v>8</v>
      </c>
      <c r="O56" s="16"/>
      <c r="P56" s="16"/>
      <c r="Q56" s="16"/>
      <c r="R56" s="16"/>
      <c r="S56" s="16"/>
      <c r="T56" s="16"/>
      <c r="U56" s="16"/>
      <c r="V56" s="16"/>
    </row>
    <row r="57" spans="1:22" x14ac:dyDescent="0.35">
      <c r="A57" s="23" t="s">
        <v>56</v>
      </c>
      <c r="B57" s="2" t="s">
        <v>233</v>
      </c>
      <c r="C57" s="42" t="s">
        <v>8</v>
      </c>
      <c r="D57" s="42" t="s">
        <v>8</v>
      </c>
      <c r="E57" s="42" t="s">
        <v>8</v>
      </c>
      <c r="F57" s="42" t="s">
        <v>8</v>
      </c>
      <c r="G57" s="42" t="s">
        <v>8</v>
      </c>
      <c r="H57" s="42" t="s">
        <v>8</v>
      </c>
      <c r="I57" s="42" t="s">
        <v>8</v>
      </c>
      <c r="J57" s="42" t="s">
        <v>8</v>
      </c>
      <c r="K57" s="42" t="s">
        <v>8</v>
      </c>
      <c r="L57" s="42" t="s">
        <v>8</v>
      </c>
      <c r="M57" s="42" t="s">
        <v>8</v>
      </c>
      <c r="N57" s="42" t="s">
        <v>8</v>
      </c>
      <c r="O57" s="16"/>
      <c r="P57" s="16"/>
      <c r="Q57" s="16"/>
      <c r="R57" s="16"/>
      <c r="S57" s="16"/>
      <c r="T57" s="16"/>
      <c r="U57" s="16"/>
      <c r="V57" s="16"/>
    </row>
    <row r="58" spans="1:22" x14ac:dyDescent="0.35">
      <c r="A58" s="23" t="s">
        <v>57</v>
      </c>
      <c r="B58" s="2" t="s">
        <v>234</v>
      </c>
      <c r="C58" s="42" t="s">
        <v>8</v>
      </c>
      <c r="D58" s="42" t="s">
        <v>8</v>
      </c>
      <c r="E58" s="42" t="s">
        <v>8</v>
      </c>
      <c r="F58" s="42" t="s">
        <v>8</v>
      </c>
      <c r="G58" s="42" t="s">
        <v>8</v>
      </c>
      <c r="H58" s="42" t="s">
        <v>8</v>
      </c>
      <c r="I58" s="42" t="s">
        <v>8</v>
      </c>
      <c r="J58" s="42" t="s">
        <v>8</v>
      </c>
      <c r="K58" s="42" t="s">
        <v>8</v>
      </c>
      <c r="L58" s="42" t="s">
        <v>8</v>
      </c>
      <c r="M58" s="42" t="s">
        <v>8</v>
      </c>
      <c r="N58" s="42" t="s">
        <v>8</v>
      </c>
      <c r="O58" s="16"/>
      <c r="P58" s="16"/>
      <c r="Q58" s="16"/>
      <c r="R58" s="16"/>
      <c r="S58" s="16"/>
      <c r="T58" s="16"/>
      <c r="U58" s="16"/>
      <c r="V58" s="16"/>
    </row>
    <row r="59" spans="1:22" x14ac:dyDescent="0.35">
      <c r="A59" s="23" t="s">
        <v>58</v>
      </c>
      <c r="B59" s="2" t="s">
        <v>235</v>
      </c>
      <c r="C59" s="42" t="s">
        <v>8</v>
      </c>
      <c r="D59" s="42" t="s">
        <v>8</v>
      </c>
      <c r="E59" s="42" t="s">
        <v>8</v>
      </c>
      <c r="F59" s="42" t="s">
        <v>8</v>
      </c>
      <c r="G59" s="42" t="s">
        <v>8</v>
      </c>
      <c r="H59" s="42" t="s">
        <v>8</v>
      </c>
      <c r="I59" s="42" t="s">
        <v>8</v>
      </c>
      <c r="J59" s="42" t="s">
        <v>8</v>
      </c>
      <c r="K59" s="42" t="s">
        <v>8</v>
      </c>
      <c r="L59" s="42" t="s">
        <v>8</v>
      </c>
      <c r="M59" s="42" t="s">
        <v>8</v>
      </c>
      <c r="N59" s="42" t="s">
        <v>8</v>
      </c>
      <c r="O59" s="16"/>
      <c r="P59" s="16"/>
      <c r="Q59" s="16"/>
      <c r="R59" s="16"/>
      <c r="S59" s="16"/>
      <c r="T59" s="16"/>
      <c r="U59" s="16"/>
      <c r="V59" s="16"/>
    </row>
    <row r="60" spans="1:22" x14ac:dyDescent="0.35">
      <c r="A60" s="23" t="s">
        <v>59</v>
      </c>
      <c r="B60" s="2" t="s">
        <v>236</v>
      </c>
      <c r="C60" s="42" t="s">
        <v>8</v>
      </c>
      <c r="D60" s="42" t="s">
        <v>8</v>
      </c>
      <c r="E60" s="42" t="s">
        <v>8</v>
      </c>
      <c r="F60" s="42" t="s">
        <v>8</v>
      </c>
      <c r="G60" s="42" t="s">
        <v>8</v>
      </c>
      <c r="H60" s="42" t="s">
        <v>8</v>
      </c>
      <c r="I60" s="42" t="s">
        <v>8</v>
      </c>
      <c r="J60" s="42" t="s">
        <v>8</v>
      </c>
      <c r="K60" s="42" t="s">
        <v>8</v>
      </c>
      <c r="L60" s="42" t="s">
        <v>8</v>
      </c>
      <c r="M60" s="42" t="s">
        <v>8</v>
      </c>
      <c r="N60" s="42" t="s">
        <v>8</v>
      </c>
      <c r="O60" s="16"/>
      <c r="P60" s="16"/>
      <c r="Q60" s="16"/>
      <c r="R60" s="16"/>
      <c r="S60" s="16"/>
      <c r="T60" s="16"/>
      <c r="U60" s="16"/>
      <c r="V60" s="16"/>
    </row>
    <row r="61" spans="1:22" x14ac:dyDescent="0.35">
      <c r="A61" s="23" t="s">
        <v>60</v>
      </c>
      <c r="B61" s="2" t="s">
        <v>237</v>
      </c>
      <c r="C61" s="42" t="s">
        <v>8</v>
      </c>
      <c r="D61" s="42" t="s">
        <v>8</v>
      </c>
      <c r="E61" s="42" t="s">
        <v>8</v>
      </c>
      <c r="F61" s="42" t="s">
        <v>8</v>
      </c>
      <c r="G61" s="42" t="s">
        <v>8</v>
      </c>
      <c r="H61" s="42" t="s">
        <v>8</v>
      </c>
      <c r="I61" s="42" t="s">
        <v>8</v>
      </c>
      <c r="J61" s="42" t="s">
        <v>8</v>
      </c>
      <c r="K61" s="42" t="s">
        <v>8</v>
      </c>
      <c r="L61" s="42" t="s">
        <v>8</v>
      </c>
      <c r="M61" s="42" t="s">
        <v>8</v>
      </c>
      <c r="N61" s="42" t="s">
        <v>8</v>
      </c>
      <c r="O61" s="16"/>
      <c r="P61" s="16"/>
      <c r="Q61" s="16"/>
      <c r="R61" s="16"/>
      <c r="S61" s="16"/>
      <c r="T61" s="16"/>
      <c r="U61" s="16"/>
      <c r="V61" s="16"/>
    </row>
    <row r="62" spans="1:22" x14ac:dyDescent="0.35">
      <c r="A62" s="23" t="s">
        <v>61</v>
      </c>
      <c r="B62" s="2" t="s">
        <v>238</v>
      </c>
      <c r="C62" s="35">
        <f>'Import Geneva'!C62/'Import Geneva per Capita'!$AD$4*1000</f>
        <v>3.2486780417989047</v>
      </c>
      <c r="D62" s="35">
        <f>'Import Geneva'!D62/'Import Geneva per Capita'!$AD$5*1000</f>
        <v>3.4420691761975282</v>
      </c>
      <c r="E62" s="35">
        <f>'Import Geneva'!E62/'Import Geneva per Capita'!$AD$6*1000</f>
        <v>3.7714707384660109</v>
      </c>
      <c r="F62" s="35">
        <f>'Import Geneva'!F62/'Import Geneva per Capita'!$AD$7*1000</f>
        <v>2.619325088659231</v>
      </c>
      <c r="G62" s="35">
        <f>'Import Geneva'!G62/'Import Geneva per Capita'!$AD$8*1000</f>
        <v>2.030281066372178</v>
      </c>
      <c r="H62" s="35">
        <f>'Import Geneva'!H62/'Import Geneva per Capita'!$AD$9*1000</f>
        <v>1.7842739084249091</v>
      </c>
      <c r="I62" s="35">
        <f>'Import Geneva'!I62/'Import Geneva per Capita'!$AD$10*1000</f>
        <v>2.4992206739233702</v>
      </c>
      <c r="J62" s="35">
        <f>'Import Geneva'!J62/'Import Geneva per Capita'!$AD$11*1000</f>
        <v>5.1668360149081662</v>
      </c>
      <c r="K62" s="35">
        <f>'Import Geneva'!K62/'Import Geneva per Capita'!$AD$12*1000</f>
        <v>2.89754059379485</v>
      </c>
      <c r="L62" s="35">
        <f>'Import Geneva'!L62/'Import Geneva per Capita'!$AD$13*1000</f>
        <v>1.4037287487197068</v>
      </c>
      <c r="M62" s="35">
        <f>'Import Geneva'!M62/'Import Geneva per Capita'!$AD$14*1000</f>
        <v>2.4782756806910395</v>
      </c>
      <c r="N62" s="35">
        <f>'Import Geneva'!N62/'Import Geneva per Capita'!$AD$15*1000</f>
        <v>2.517951266812815</v>
      </c>
      <c r="O62" s="21"/>
      <c r="P62" s="21"/>
      <c r="Q62" s="21"/>
      <c r="R62" s="21"/>
      <c r="S62" s="21"/>
      <c r="T62" s="21"/>
      <c r="U62" s="21"/>
      <c r="V62" s="21"/>
    </row>
    <row r="63" spans="1:22" x14ac:dyDescent="0.35">
      <c r="A63" s="23" t="s">
        <v>62</v>
      </c>
      <c r="B63" s="2" t="s">
        <v>239</v>
      </c>
      <c r="C63" s="42" t="s">
        <v>8</v>
      </c>
      <c r="D63" s="42" t="s">
        <v>8</v>
      </c>
      <c r="E63" s="42" t="s">
        <v>8</v>
      </c>
      <c r="F63" s="42" t="s">
        <v>8</v>
      </c>
      <c r="G63" s="42" t="s">
        <v>8</v>
      </c>
      <c r="H63" s="42" t="s">
        <v>8</v>
      </c>
      <c r="I63" s="42" t="s">
        <v>8</v>
      </c>
      <c r="J63" s="42" t="s">
        <v>8</v>
      </c>
      <c r="K63" s="42" t="s">
        <v>8</v>
      </c>
      <c r="L63" s="42" t="s">
        <v>8</v>
      </c>
      <c r="M63" s="42" t="s">
        <v>8</v>
      </c>
      <c r="N63" s="42" t="s">
        <v>8</v>
      </c>
      <c r="O63" s="16"/>
      <c r="P63" s="16"/>
      <c r="Q63" s="16"/>
      <c r="R63" s="16"/>
      <c r="S63" s="16"/>
      <c r="T63" s="16"/>
      <c r="U63" s="16"/>
      <c r="V63" s="16"/>
    </row>
    <row r="64" spans="1:22" x14ac:dyDescent="0.35">
      <c r="A64" s="23" t="s">
        <v>63</v>
      </c>
      <c r="B64" s="2" t="s">
        <v>240</v>
      </c>
      <c r="C64" s="42" t="s">
        <v>8</v>
      </c>
      <c r="D64" s="42" t="s">
        <v>8</v>
      </c>
      <c r="E64" s="42" t="s">
        <v>8</v>
      </c>
      <c r="F64" s="42" t="s">
        <v>8</v>
      </c>
      <c r="G64" s="42" t="s">
        <v>8</v>
      </c>
      <c r="H64" s="42" t="s">
        <v>8</v>
      </c>
      <c r="I64" s="42" t="s">
        <v>8</v>
      </c>
      <c r="J64" s="42" t="s">
        <v>8</v>
      </c>
      <c r="K64" s="42" t="s">
        <v>8</v>
      </c>
      <c r="L64" s="42" t="s">
        <v>8</v>
      </c>
      <c r="M64" s="42" t="s">
        <v>8</v>
      </c>
      <c r="N64" s="42" t="s">
        <v>8</v>
      </c>
      <c r="O64" s="16"/>
      <c r="P64" s="16"/>
      <c r="Q64" s="16"/>
      <c r="R64" s="16"/>
      <c r="S64" s="16"/>
      <c r="T64" s="16"/>
      <c r="U64" s="16"/>
      <c r="V64" s="16"/>
    </row>
    <row r="65" spans="1:22" x14ac:dyDescent="0.35">
      <c r="A65" s="23" t="s">
        <v>64</v>
      </c>
      <c r="B65" s="2" t="s">
        <v>241</v>
      </c>
      <c r="C65" s="42" t="s">
        <v>8</v>
      </c>
      <c r="D65" s="42" t="s">
        <v>8</v>
      </c>
      <c r="E65" s="42" t="s">
        <v>8</v>
      </c>
      <c r="F65" s="42" t="s">
        <v>8</v>
      </c>
      <c r="G65" s="42" t="s">
        <v>8</v>
      </c>
      <c r="H65" s="42" t="s">
        <v>8</v>
      </c>
      <c r="I65" s="42" t="s">
        <v>8</v>
      </c>
      <c r="J65" s="42" t="s">
        <v>8</v>
      </c>
      <c r="K65" s="42" t="s">
        <v>8</v>
      </c>
      <c r="L65" s="42" t="s">
        <v>8</v>
      </c>
      <c r="M65" s="42" t="s">
        <v>8</v>
      </c>
      <c r="N65" s="42" t="s">
        <v>8</v>
      </c>
      <c r="O65" s="16"/>
      <c r="P65" s="16"/>
      <c r="Q65" s="16"/>
      <c r="R65" s="16"/>
      <c r="S65" s="16"/>
      <c r="T65" s="16"/>
      <c r="U65" s="16"/>
      <c r="V65" s="16"/>
    </row>
    <row r="66" spans="1:22" x14ac:dyDescent="0.35">
      <c r="A66" s="23" t="s">
        <v>65</v>
      </c>
      <c r="B66" s="2" t="s">
        <v>242</v>
      </c>
      <c r="C66" s="42" t="s">
        <v>8</v>
      </c>
      <c r="D66" s="42" t="s">
        <v>8</v>
      </c>
      <c r="E66" s="42" t="s">
        <v>8</v>
      </c>
      <c r="F66" s="42" t="s">
        <v>8</v>
      </c>
      <c r="G66" s="42" t="s">
        <v>8</v>
      </c>
      <c r="H66" s="42" t="s">
        <v>8</v>
      </c>
      <c r="I66" s="42" t="s">
        <v>8</v>
      </c>
      <c r="J66" s="42" t="s">
        <v>8</v>
      </c>
      <c r="K66" s="42" t="s">
        <v>8</v>
      </c>
      <c r="L66" s="42" t="s">
        <v>8</v>
      </c>
      <c r="M66" s="42" t="s">
        <v>8</v>
      </c>
      <c r="N66" s="42" t="s">
        <v>8</v>
      </c>
      <c r="O66" s="16"/>
      <c r="P66" s="16"/>
      <c r="Q66" s="16"/>
      <c r="R66" s="16"/>
      <c r="S66" s="16"/>
      <c r="T66" s="16"/>
      <c r="U66" s="16"/>
      <c r="V66" s="16"/>
    </row>
    <row r="67" spans="1:22" x14ac:dyDescent="0.35">
      <c r="A67" s="23" t="s">
        <v>66</v>
      </c>
      <c r="B67" s="2" t="s">
        <v>243</v>
      </c>
      <c r="C67" s="42" t="s">
        <v>8</v>
      </c>
      <c r="D67" s="42" t="s">
        <v>8</v>
      </c>
      <c r="E67" s="42" t="s">
        <v>8</v>
      </c>
      <c r="F67" s="42" t="s">
        <v>8</v>
      </c>
      <c r="G67" s="42" t="s">
        <v>8</v>
      </c>
      <c r="H67" s="42" t="s">
        <v>8</v>
      </c>
      <c r="I67" s="42" t="s">
        <v>8</v>
      </c>
      <c r="J67" s="42" t="s">
        <v>8</v>
      </c>
      <c r="K67" s="42" t="s">
        <v>8</v>
      </c>
      <c r="L67" s="42" t="s">
        <v>8</v>
      </c>
      <c r="M67" s="42" t="s">
        <v>8</v>
      </c>
      <c r="N67" s="42" t="s">
        <v>8</v>
      </c>
      <c r="O67" s="16"/>
      <c r="P67" s="16"/>
      <c r="Q67" s="16"/>
      <c r="R67" s="16"/>
      <c r="S67" s="16"/>
      <c r="T67" s="16"/>
      <c r="U67" s="16"/>
      <c r="V67" s="16"/>
    </row>
    <row r="68" spans="1:22" x14ac:dyDescent="0.35">
      <c r="A68" s="23" t="s">
        <v>67</v>
      </c>
      <c r="B68" s="2" t="s">
        <v>244</v>
      </c>
      <c r="C68" s="42" t="s">
        <v>8</v>
      </c>
      <c r="D68" s="42" t="s">
        <v>8</v>
      </c>
      <c r="E68" s="42" t="s">
        <v>8</v>
      </c>
      <c r="F68" s="42" t="s">
        <v>8</v>
      </c>
      <c r="G68" s="42" t="s">
        <v>8</v>
      </c>
      <c r="H68" s="42" t="s">
        <v>8</v>
      </c>
      <c r="I68" s="42" t="s">
        <v>8</v>
      </c>
      <c r="J68" s="42" t="s">
        <v>8</v>
      </c>
      <c r="K68" s="42" t="s">
        <v>8</v>
      </c>
      <c r="L68" s="42" t="s">
        <v>8</v>
      </c>
      <c r="M68" s="42" t="s">
        <v>8</v>
      </c>
      <c r="N68" s="42" t="s">
        <v>8</v>
      </c>
      <c r="O68" s="16"/>
      <c r="P68" s="16"/>
      <c r="Q68" s="16"/>
      <c r="R68" s="16"/>
      <c r="S68" s="16"/>
      <c r="T68" s="16"/>
      <c r="U68" s="16"/>
      <c r="V68" s="16"/>
    </row>
    <row r="69" spans="1:22" x14ac:dyDescent="0.35">
      <c r="A69" s="23" t="s">
        <v>68</v>
      </c>
      <c r="B69" s="2" t="s">
        <v>245</v>
      </c>
      <c r="C69" s="42" t="s">
        <v>8</v>
      </c>
      <c r="D69" s="42" t="s">
        <v>8</v>
      </c>
      <c r="E69" s="42" t="s">
        <v>8</v>
      </c>
      <c r="F69" s="42" t="s">
        <v>8</v>
      </c>
      <c r="G69" s="42" t="s">
        <v>8</v>
      </c>
      <c r="H69" s="42" t="s">
        <v>8</v>
      </c>
      <c r="I69" s="42" t="s">
        <v>8</v>
      </c>
      <c r="J69" s="42" t="s">
        <v>8</v>
      </c>
      <c r="K69" s="42" t="s">
        <v>8</v>
      </c>
      <c r="L69" s="42" t="s">
        <v>8</v>
      </c>
      <c r="M69" s="42" t="s">
        <v>8</v>
      </c>
      <c r="N69" s="42" t="s">
        <v>8</v>
      </c>
      <c r="O69" s="16"/>
      <c r="P69" s="16"/>
      <c r="Q69" s="16"/>
      <c r="R69" s="16"/>
      <c r="S69" s="16"/>
      <c r="T69" s="16"/>
      <c r="U69" s="16"/>
      <c r="V69" s="16"/>
    </row>
    <row r="70" spans="1:22" x14ac:dyDescent="0.35">
      <c r="A70" s="23" t="s">
        <v>69</v>
      </c>
      <c r="B70" s="2" t="s">
        <v>246</v>
      </c>
      <c r="C70" s="42" t="s">
        <v>8</v>
      </c>
      <c r="D70" s="42" t="s">
        <v>8</v>
      </c>
      <c r="E70" s="42" t="s">
        <v>8</v>
      </c>
      <c r="F70" s="42" t="s">
        <v>8</v>
      </c>
      <c r="G70" s="42" t="s">
        <v>8</v>
      </c>
      <c r="H70" s="42" t="s">
        <v>8</v>
      </c>
      <c r="I70" s="42" t="s">
        <v>8</v>
      </c>
      <c r="J70" s="42" t="s">
        <v>8</v>
      </c>
      <c r="K70" s="42" t="s">
        <v>8</v>
      </c>
      <c r="L70" s="42" t="s">
        <v>8</v>
      </c>
      <c r="M70" s="42" t="s">
        <v>8</v>
      </c>
      <c r="N70" s="42" t="s">
        <v>8</v>
      </c>
      <c r="O70" s="16"/>
      <c r="P70" s="16"/>
      <c r="Q70" s="16"/>
      <c r="R70" s="16"/>
      <c r="S70" s="16"/>
      <c r="T70" s="16"/>
      <c r="U70" s="16"/>
      <c r="V70" s="16"/>
    </row>
    <row r="71" spans="1:22" x14ac:dyDescent="0.35">
      <c r="A71" s="23" t="s">
        <v>70</v>
      </c>
      <c r="B71" s="2" t="s">
        <v>247</v>
      </c>
      <c r="C71" s="42" t="s">
        <v>8</v>
      </c>
      <c r="D71" s="42" t="s">
        <v>8</v>
      </c>
      <c r="E71" s="42" t="s">
        <v>8</v>
      </c>
      <c r="F71" s="42" t="s">
        <v>8</v>
      </c>
      <c r="G71" s="42" t="s">
        <v>8</v>
      </c>
      <c r="H71" s="42" t="s">
        <v>8</v>
      </c>
      <c r="I71" s="42" t="s">
        <v>8</v>
      </c>
      <c r="J71" s="42" t="s">
        <v>8</v>
      </c>
      <c r="K71" s="42" t="s">
        <v>8</v>
      </c>
      <c r="L71" s="42" t="s">
        <v>8</v>
      </c>
      <c r="M71" s="42" t="s">
        <v>8</v>
      </c>
      <c r="N71" s="42" t="s">
        <v>8</v>
      </c>
      <c r="O71" s="16"/>
      <c r="P71" s="16"/>
      <c r="Q71" s="16"/>
      <c r="R71" s="16"/>
      <c r="S71" s="16"/>
      <c r="T71" s="16"/>
      <c r="U71" s="16"/>
      <c r="V71" s="16"/>
    </row>
    <row r="72" spans="1:22" x14ac:dyDescent="0.35">
      <c r="A72" s="23" t="s">
        <v>71</v>
      </c>
      <c r="B72" s="2" t="s">
        <v>248</v>
      </c>
      <c r="C72" s="42" t="s">
        <v>8</v>
      </c>
      <c r="D72" s="42" t="s">
        <v>8</v>
      </c>
      <c r="E72" s="42" t="s">
        <v>8</v>
      </c>
      <c r="F72" s="42" t="s">
        <v>8</v>
      </c>
      <c r="G72" s="42" t="s">
        <v>8</v>
      </c>
      <c r="H72" s="42" t="s">
        <v>8</v>
      </c>
      <c r="I72" s="42" t="s">
        <v>8</v>
      </c>
      <c r="J72" s="42" t="s">
        <v>8</v>
      </c>
      <c r="K72" s="42" t="s">
        <v>8</v>
      </c>
      <c r="L72" s="42" t="s">
        <v>8</v>
      </c>
      <c r="M72" s="42" t="s">
        <v>8</v>
      </c>
      <c r="N72" s="42" t="s">
        <v>8</v>
      </c>
      <c r="O72" s="16"/>
      <c r="P72" s="16"/>
      <c r="Q72" s="16"/>
      <c r="R72" s="16"/>
      <c r="S72" s="16"/>
      <c r="T72" s="16"/>
      <c r="U72" s="16"/>
      <c r="V72" s="16"/>
    </row>
    <row r="73" spans="1:22" x14ac:dyDescent="0.35">
      <c r="A73" s="23" t="s">
        <v>72</v>
      </c>
      <c r="B73" s="2" t="s">
        <v>249</v>
      </c>
      <c r="C73" s="42" t="s">
        <v>8</v>
      </c>
      <c r="D73" s="42" t="s">
        <v>8</v>
      </c>
      <c r="E73" s="42" t="s">
        <v>8</v>
      </c>
      <c r="F73" s="42" t="s">
        <v>8</v>
      </c>
      <c r="G73" s="42" t="s">
        <v>8</v>
      </c>
      <c r="H73" s="42" t="s">
        <v>8</v>
      </c>
      <c r="I73" s="42" t="s">
        <v>8</v>
      </c>
      <c r="J73" s="42" t="s">
        <v>8</v>
      </c>
      <c r="K73" s="42" t="s">
        <v>8</v>
      </c>
      <c r="L73" s="42" t="s">
        <v>8</v>
      </c>
      <c r="M73" s="42" t="s">
        <v>8</v>
      </c>
      <c r="N73" s="42" t="s">
        <v>8</v>
      </c>
      <c r="O73" s="16"/>
      <c r="P73" s="16"/>
      <c r="Q73" s="16"/>
      <c r="R73" s="16"/>
      <c r="S73" s="16"/>
      <c r="T73" s="16"/>
      <c r="U73" s="16"/>
      <c r="V73" s="16"/>
    </row>
    <row r="74" spans="1:22" x14ac:dyDescent="0.35">
      <c r="A74" s="23" t="s">
        <v>73</v>
      </c>
      <c r="B74" s="2" t="s">
        <v>250</v>
      </c>
      <c r="C74" s="42" t="s">
        <v>8</v>
      </c>
      <c r="D74" s="42" t="s">
        <v>8</v>
      </c>
      <c r="E74" s="42" t="s">
        <v>8</v>
      </c>
      <c r="F74" s="42" t="s">
        <v>8</v>
      </c>
      <c r="G74" s="42" t="s">
        <v>8</v>
      </c>
      <c r="H74" s="42" t="s">
        <v>8</v>
      </c>
      <c r="I74" s="42" t="s">
        <v>8</v>
      </c>
      <c r="J74" s="42" t="s">
        <v>8</v>
      </c>
      <c r="K74" s="42" t="s">
        <v>8</v>
      </c>
      <c r="L74" s="42" t="s">
        <v>8</v>
      </c>
      <c r="M74" s="42" t="s">
        <v>8</v>
      </c>
      <c r="N74" s="42" t="s">
        <v>8</v>
      </c>
      <c r="O74" s="16"/>
      <c r="P74" s="16"/>
      <c r="Q74" s="16"/>
      <c r="R74" s="16"/>
      <c r="S74" s="16"/>
      <c r="T74" s="16"/>
      <c r="U74" s="16"/>
      <c r="V74" s="16"/>
    </row>
    <row r="75" spans="1:22" x14ac:dyDescent="0.35">
      <c r="A75" s="23" t="s">
        <v>74</v>
      </c>
      <c r="B75" s="2" t="s">
        <v>251</v>
      </c>
      <c r="C75" s="42" t="s">
        <v>8</v>
      </c>
      <c r="D75" s="42" t="s">
        <v>8</v>
      </c>
      <c r="E75" s="42" t="s">
        <v>8</v>
      </c>
      <c r="F75" s="42" t="s">
        <v>8</v>
      </c>
      <c r="G75" s="42" t="s">
        <v>8</v>
      </c>
      <c r="H75" s="42" t="s">
        <v>8</v>
      </c>
      <c r="I75" s="42" t="s">
        <v>8</v>
      </c>
      <c r="J75" s="42" t="s">
        <v>8</v>
      </c>
      <c r="K75" s="42" t="s">
        <v>8</v>
      </c>
      <c r="L75" s="42" t="s">
        <v>8</v>
      </c>
      <c r="M75" s="42" t="s">
        <v>8</v>
      </c>
      <c r="N75" s="42" t="s">
        <v>8</v>
      </c>
      <c r="O75" s="16"/>
      <c r="P75" s="16"/>
      <c r="Q75" s="16"/>
      <c r="R75" s="16"/>
      <c r="S75" s="16"/>
      <c r="T75" s="16"/>
      <c r="U75" s="16"/>
      <c r="V75" s="16"/>
    </row>
    <row r="76" spans="1:22" x14ac:dyDescent="0.35">
      <c r="A76" s="23" t="s">
        <v>75</v>
      </c>
      <c r="B76" s="2" t="s">
        <v>252</v>
      </c>
      <c r="C76" s="35">
        <f>'Import Geneva'!C76/'Import Geneva per Capita'!$AD$4*1000</f>
        <v>2.9479221072240822</v>
      </c>
      <c r="D76" s="35">
        <f>'Import Geneva'!D76/'Import Geneva per Capita'!$AD$5*1000</f>
        <v>2.702835028638086</v>
      </c>
      <c r="E76" s="35">
        <f>'Import Geneva'!E76/'Import Geneva per Capita'!$AD$6*1000</f>
        <v>3.2664621565760719</v>
      </c>
      <c r="F76" s="35">
        <f>'Import Geneva'!F76/'Import Geneva per Capita'!$AD$7*1000</f>
        <v>2.9108134261701952</v>
      </c>
      <c r="G76" s="35">
        <f>'Import Geneva'!G76/'Import Geneva per Capita'!$AD$8*1000</f>
        <v>3.3687745058064151</v>
      </c>
      <c r="H76" s="35">
        <f>'Import Geneva'!H76/'Import Geneva per Capita'!$AD$9*1000</f>
        <v>2.716419639585661</v>
      </c>
      <c r="I76" s="35">
        <f>'Import Geneva'!I76/'Import Geneva per Capita'!$AD$10*1000</f>
        <v>3.4931248843093066</v>
      </c>
      <c r="J76" s="35">
        <f>'Import Geneva'!J76/'Import Geneva per Capita'!$AD$11*1000</f>
        <v>2.8355432386755419</v>
      </c>
      <c r="K76" s="35">
        <f>'Import Geneva'!K76/'Import Geneva per Capita'!$AD$12*1000</f>
        <v>3.9396732074835428</v>
      </c>
      <c r="L76" s="35">
        <f>'Import Geneva'!L76/'Import Geneva per Capita'!$AD$13*1000</f>
        <v>3.3615111186427309</v>
      </c>
      <c r="M76" s="35">
        <f>'Import Geneva'!M76/'Import Geneva per Capita'!$AD$14*1000</f>
        <v>3.1541178874774292</v>
      </c>
      <c r="N76" s="35">
        <f>'Import Geneva'!N76/'Import Geneva per Capita'!$AD$15*1000</f>
        <v>3.6859451974435271</v>
      </c>
      <c r="O76" s="16"/>
      <c r="P76" s="16"/>
      <c r="Q76" s="16"/>
      <c r="R76" s="16"/>
      <c r="S76" s="16"/>
      <c r="T76" s="16"/>
      <c r="U76" s="16"/>
      <c r="V76" s="16"/>
    </row>
    <row r="77" spans="1:22" x14ac:dyDescent="0.35">
      <c r="A77" s="23" t="s">
        <v>76</v>
      </c>
      <c r="B77" s="2" t="s">
        <v>253</v>
      </c>
      <c r="C77" s="35">
        <f>'Import Geneva'!C77/'Import Geneva per Capita'!$AD$4*1000</f>
        <v>2.4665670771557977</v>
      </c>
      <c r="D77" s="35">
        <f>'Import Geneva'!D77/'Import Geneva per Capita'!$AD$5*1000</f>
        <v>1.8773029367595055</v>
      </c>
      <c r="E77" s="35">
        <f>'Import Geneva'!E77/'Import Geneva per Capita'!$AD$6*1000</f>
        <v>1.7811152846072367</v>
      </c>
      <c r="F77" s="35">
        <f>'Import Geneva'!F77/'Import Geneva per Capita'!$AD$7*1000</f>
        <v>3.1166070225929254</v>
      </c>
      <c r="G77" s="35">
        <f>'Import Geneva'!G77/'Import Geneva per Capita'!$AD$8*1000</f>
        <v>2.300980243857734</v>
      </c>
      <c r="H77" s="35">
        <f>'Import Geneva'!H77/'Import Geneva per Capita'!$AD$9*1000</f>
        <v>3.3016210406454878</v>
      </c>
      <c r="I77" s="35">
        <f>'Import Geneva'!I77/'Import Geneva per Capita'!$AD$10*1000</f>
        <v>2.6013475594466553</v>
      </c>
      <c r="J77" s="35">
        <f>'Import Geneva'!J77/'Import Geneva per Capita'!$AD$11*1000</f>
        <v>2.3656963641106312</v>
      </c>
      <c r="K77" s="35">
        <f>'Import Geneva'!K77/'Import Geneva per Capita'!$AD$12*1000</f>
        <v>3.3803407032522932</v>
      </c>
      <c r="L77" s="35">
        <f>'Import Geneva'!L77/'Import Geneva per Capita'!$AD$13*1000</f>
        <v>3.193493716559523</v>
      </c>
      <c r="M77" s="35">
        <f>'Import Geneva'!M77/'Import Geneva per Capita'!$AD$14*1000</f>
        <v>4.2860153795083269</v>
      </c>
      <c r="N77" s="35">
        <f>'Import Geneva'!N77/'Import Geneva per Capita'!$AD$15*1000</f>
        <v>3.580221920842237</v>
      </c>
      <c r="O77" s="16"/>
      <c r="P77" s="16"/>
      <c r="Q77" s="16"/>
      <c r="R77" s="16"/>
      <c r="S77" s="16"/>
      <c r="T77" s="16"/>
      <c r="U77" s="16"/>
      <c r="V77" s="16"/>
    </row>
    <row r="78" spans="1:22" x14ac:dyDescent="0.35">
      <c r="B78" s="3"/>
    </row>
    <row r="79" spans="1:22" x14ac:dyDescent="0.35">
      <c r="A79" s="2" t="s">
        <v>139</v>
      </c>
      <c r="B79" s="5"/>
    </row>
    <row r="80" spans="1:22" x14ac:dyDescent="0.35">
      <c r="A80" s="1" t="s">
        <v>140</v>
      </c>
      <c r="B80" s="5"/>
    </row>
    <row r="81" spans="1:2" x14ac:dyDescent="0.35">
      <c r="A81" s="1" t="s">
        <v>141</v>
      </c>
      <c r="B81" s="5"/>
    </row>
    <row r="82" spans="1:2" x14ac:dyDescent="0.35">
      <c r="A82" s="2" t="s">
        <v>123</v>
      </c>
      <c r="B82" s="5"/>
    </row>
    <row r="83" spans="1:2" x14ac:dyDescent="0.35">
      <c r="A83" s="1" t="s">
        <v>142</v>
      </c>
      <c r="B83" s="5"/>
    </row>
  </sheetData>
  <mergeCells count="1">
    <mergeCell ref="A1:B1"/>
  </mergeCells>
  <conditionalFormatting sqref="C4:V77">
    <cfRule type="containsBlanks" dxfId="0" priority="1">
      <formula>LEN(TRIM(C4))=0</formula>
    </cfRule>
  </conditionalFormatting>
  <hyperlinks>
    <hyperlink ref="X4" r:id="rId1" xr:uid="{18601114-9AF4-43A0-93B9-19CE043FF7E9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3B73A-FB10-4D7D-BA0D-EB889F0F4FCA}">
  <dimension ref="A1:Y197"/>
  <sheetViews>
    <sheetView zoomScale="101" workbookViewId="0">
      <pane xSplit="6" topLeftCell="T1" activePane="topRight" state="frozen"/>
      <selection pane="topRight" activeCell="G5" sqref="G5:Y5"/>
    </sheetView>
  </sheetViews>
  <sheetFormatPr defaultRowHeight="14.5" x14ac:dyDescent="0.35"/>
  <cols>
    <col min="1" max="1" width="8.81640625" style="1" customWidth="1"/>
    <col min="2" max="2" width="13.81640625" style="1" customWidth="1"/>
    <col min="3" max="3" width="13.54296875" style="1" customWidth="1"/>
    <col min="4" max="4" width="9.81640625" style="1" customWidth="1"/>
    <col min="5" max="5" width="11.7265625" style="1" customWidth="1"/>
    <col min="6" max="6" width="31.36328125" style="1" customWidth="1"/>
    <col min="7" max="7" width="11.7265625" style="1" customWidth="1"/>
    <col min="8" max="25" width="11.54296875" style="1" customWidth="1"/>
    <col min="26" max="16384" width="8.7265625" style="1"/>
  </cols>
  <sheetData>
    <row r="1" spans="1:25" ht="18.5" x14ac:dyDescent="0.45">
      <c r="A1" s="44" t="s">
        <v>83</v>
      </c>
    </row>
    <row r="2" spans="1:25" x14ac:dyDescent="0.35">
      <c r="A2" s="6" t="s">
        <v>179</v>
      </c>
    </row>
    <row r="4" spans="1:25" x14ac:dyDescent="0.35">
      <c r="F4" s="7" t="s">
        <v>84</v>
      </c>
      <c r="G4" s="7" t="s">
        <v>85</v>
      </c>
      <c r="H4" s="7" t="s">
        <v>86</v>
      </c>
      <c r="I4" s="7" t="s">
        <v>87</v>
      </c>
      <c r="J4" s="7" t="s">
        <v>88</v>
      </c>
      <c r="K4" s="7" t="s">
        <v>89</v>
      </c>
      <c r="L4" s="7" t="s">
        <v>90</v>
      </c>
      <c r="M4" s="7" t="s">
        <v>91</v>
      </c>
      <c r="N4" s="7" t="s">
        <v>92</v>
      </c>
      <c r="O4" s="7" t="s">
        <v>93</v>
      </c>
      <c r="P4" s="7" t="s">
        <v>94</v>
      </c>
      <c r="Q4" s="7" t="s">
        <v>95</v>
      </c>
      <c r="R4" s="7" t="s">
        <v>96</v>
      </c>
      <c r="S4" s="7" t="s">
        <v>97</v>
      </c>
      <c r="T4" s="7" t="s">
        <v>98</v>
      </c>
      <c r="U4" s="7" t="s">
        <v>99</v>
      </c>
      <c r="V4" s="7" t="s">
        <v>100</v>
      </c>
      <c r="W4" s="7" t="s">
        <v>101</v>
      </c>
      <c r="X4" s="7" t="s">
        <v>102</v>
      </c>
      <c r="Y4" s="7" t="s">
        <v>0</v>
      </c>
    </row>
    <row r="5" spans="1:25" ht="15.5" x14ac:dyDescent="0.35">
      <c r="A5" s="7" t="s">
        <v>1</v>
      </c>
      <c r="B5" s="7" t="s">
        <v>103</v>
      </c>
      <c r="C5" s="7" t="s">
        <v>2</v>
      </c>
      <c r="D5" s="7" t="s">
        <v>104</v>
      </c>
      <c r="E5" s="7" t="s">
        <v>254</v>
      </c>
      <c r="F5" s="7" t="s">
        <v>105</v>
      </c>
      <c r="G5" s="47">
        <v>45630.63</v>
      </c>
      <c r="H5" s="47">
        <v>46460.190999999999</v>
      </c>
      <c r="I5" s="47">
        <v>46501.445</v>
      </c>
      <c r="J5" s="47">
        <v>46227.627999999997</v>
      </c>
      <c r="K5" s="47">
        <v>47770.720000000001</v>
      </c>
      <c r="L5" s="47">
        <v>48299.447999999997</v>
      </c>
      <c r="M5" s="47">
        <v>51075.993999999999</v>
      </c>
      <c r="N5" s="47">
        <v>50989.497000000003</v>
      </c>
      <c r="O5" s="47">
        <v>52167.783000000003</v>
      </c>
      <c r="P5" s="47">
        <v>49423.377</v>
      </c>
      <c r="Q5" s="47">
        <v>51956.661999999997</v>
      </c>
      <c r="R5" s="47">
        <v>52875.936000000002</v>
      </c>
      <c r="S5" s="47">
        <v>52233.661</v>
      </c>
      <c r="T5" s="47">
        <v>54072.118999999999</v>
      </c>
      <c r="U5" s="47">
        <v>53383.483999999997</v>
      </c>
      <c r="V5" s="47">
        <v>53505.779000000002</v>
      </c>
      <c r="W5" s="47">
        <v>53914.389000000003</v>
      </c>
      <c r="X5" s="47">
        <v>53953.29</v>
      </c>
      <c r="Y5" s="47">
        <v>52338.665000000001</v>
      </c>
    </row>
    <row r="6" spans="1:25" x14ac:dyDescent="0.35">
      <c r="E6" s="23" t="s">
        <v>3</v>
      </c>
      <c r="F6" s="2" t="s">
        <v>181</v>
      </c>
      <c r="G6" s="12">
        <v>7612.3779999999997</v>
      </c>
      <c r="H6" s="12">
        <v>7354.8860000000004</v>
      </c>
      <c r="I6" s="12">
        <v>7781.0050000000001</v>
      </c>
      <c r="J6" s="12">
        <v>8184.8980000000001</v>
      </c>
      <c r="K6" s="12">
        <v>8200.26</v>
      </c>
      <c r="L6" s="12">
        <v>8104.0749999999998</v>
      </c>
      <c r="M6" s="12">
        <v>8749.6679999999997</v>
      </c>
      <c r="N6" s="12">
        <v>9103.1479999999992</v>
      </c>
      <c r="O6" s="12">
        <v>9150.0259999999998</v>
      </c>
      <c r="P6" s="12">
        <v>8490.777</v>
      </c>
      <c r="Q6" s="12">
        <v>9000.1</v>
      </c>
      <c r="R6" s="12">
        <v>9294.0480000000007</v>
      </c>
      <c r="S6" s="12">
        <v>8745.4210000000003</v>
      </c>
      <c r="T6" s="12">
        <v>9361.7150000000001</v>
      </c>
      <c r="U6" s="12">
        <v>9302.2749999999996</v>
      </c>
      <c r="V6" s="12">
        <v>9420.5920000000006</v>
      </c>
      <c r="W6" s="12">
        <v>9703.01</v>
      </c>
      <c r="X6" s="12">
        <v>9769.4</v>
      </c>
      <c r="Y6" s="12">
        <v>9600.8649999999998</v>
      </c>
    </row>
    <row r="7" spans="1:25" x14ac:dyDescent="0.35">
      <c r="E7" s="23" t="s">
        <v>4</v>
      </c>
      <c r="F7" s="2" t="s">
        <v>182</v>
      </c>
      <c r="G7" s="5">
        <v>2174.3110000000001</v>
      </c>
      <c r="H7" s="5">
        <v>2001.154</v>
      </c>
      <c r="I7" s="5">
        <v>2168.6170000000002</v>
      </c>
      <c r="J7" s="5">
        <v>2305.3110000000001</v>
      </c>
      <c r="K7" s="5">
        <v>2289.44</v>
      </c>
      <c r="L7" s="5">
        <v>2205.5169999999998</v>
      </c>
      <c r="M7" s="5">
        <v>2364.1390000000001</v>
      </c>
      <c r="N7" s="5">
        <v>2638.7910000000002</v>
      </c>
      <c r="O7" s="5">
        <v>2619.681</v>
      </c>
      <c r="P7" s="5">
        <v>2411.0050000000001</v>
      </c>
      <c r="Q7" s="5">
        <v>2376.5439999999999</v>
      </c>
      <c r="R7" s="5">
        <v>2640.2979999999998</v>
      </c>
      <c r="S7" s="5">
        <v>2413.0030000000002</v>
      </c>
      <c r="T7" s="5">
        <v>2660.0050000000001</v>
      </c>
      <c r="U7" s="5">
        <v>2699.9749999999999</v>
      </c>
      <c r="V7" s="5">
        <v>2644.3910000000001</v>
      </c>
      <c r="W7" s="5">
        <v>2925.3850000000002</v>
      </c>
      <c r="X7" s="5">
        <v>2985.598</v>
      </c>
      <c r="Y7" s="5">
        <v>2806.6149999999998</v>
      </c>
    </row>
    <row r="8" spans="1:25" x14ac:dyDescent="0.35">
      <c r="E8" s="23" t="s">
        <v>5</v>
      </c>
      <c r="F8" s="2" t="s">
        <v>183</v>
      </c>
      <c r="G8" s="5">
        <v>706.50199999999995</v>
      </c>
      <c r="H8" s="5">
        <v>610.89099999999996</v>
      </c>
      <c r="I8" s="5">
        <v>722.45799999999997</v>
      </c>
      <c r="J8" s="5">
        <v>812.06899999999996</v>
      </c>
      <c r="K8" s="5">
        <v>733.66099999999994</v>
      </c>
      <c r="L8" s="5">
        <v>634.12199999999996</v>
      </c>
      <c r="M8" s="5">
        <v>752.04899999999998</v>
      </c>
      <c r="N8" s="5">
        <v>978.52700000000004</v>
      </c>
      <c r="O8" s="5">
        <v>981.81200000000001</v>
      </c>
      <c r="P8" s="5">
        <v>869.53300000000002</v>
      </c>
      <c r="Q8" s="5">
        <v>925.27499999999998</v>
      </c>
      <c r="R8" s="5">
        <v>1132.252</v>
      </c>
      <c r="S8" s="5">
        <v>960.78399999999999</v>
      </c>
      <c r="T8" s="5">
        <v>1041.241</v>
      </c>
      <c r="U8" s="5">
        <v>1102.98</v>
      </c>
      <c r="V8" s="5">
        <v>1064.4269999999999</v>
      </c>
      <c r="W8" s="5">
        <v>1173.127</v>
      </c>
      <c r="X8" s="5">
        <v>1231.624</v>
      </c>
      <c r="Y8" s="5">
        <v>1075.922</v>
      </c>
    </row>
    <row r="9" spans="1:25" x14ac:dyDescent="0.35">
      <c r="E9" s="23" t="s">
        <v>6</v>
      </c>
      <c r="F9" s="2" t="s">
        <v>184</v>
      </c>
      <c r="G9" s="5">
        <v>40.682000000000002</v>
      </c>
      <c r="H9" s="5">
        <v>24.463000000000001</v>
      </c>
      <c r="I9" s="5">
        <v>28.693000000000001</v>
      </c>
      <c r="J9" s="5">
        <v>34.731999999999999</v>
      </c>
      <c r="K9" s="5">
        <v>39.741</v>
      </c>
      <c r="L9" s="5">
        <v>21.431000000000001</v>
      </c>
      <c r="M9" s="5">
        <v>59.069000000000003</v>
      </c>
      <c r="N9" s="5">
        <v>49.898000000000003</v>
      </c>
      <c r="O9" s="5">
        <v>36.14</v>
      </c>
      <c r="P9" s="5">
        <v>30.849</v>
      </c>
      <c r="Q9" s="5">
        <v>26.152999999999999</v>
      </c>
      <c r="R9" s="5">
        <v>27.399000000000001</v>
      </c>
      <c r="S9" s="5">
        <v>17.27</v>
      </c>
      <c r="T9" s="5">
        <v>51.94</v>
      </c>
      <c r="U9" s="5">
        <v>43.335000000000001</v>
      </c>
      <c r="V9" s="5">
        <v>40.999000000000002</v>
      </c>
      <c r="W9" s="5">
        <v>108.854</v>
      </c>
      <c r="X9" s="5">
        <v>61.628</v>
      </c>
      <c r="Y9" s="5">
        <v>23.234000000000002</v>
      </c>
    </row>
    <row r="10" spans="1:25" x14ac:dyDescent="0.35">
      <c r="E10" s="23" t="s">
        <v>7</v>
      </c>
      <c r="F10" s="2" t="s">
        <v>185</v>
      </c>
      <c r="G10" s="5">
        <v>187.37799999999999</v>
      </c>
      <c r="H10" s="5">
        <v>171.57400000000001</v>
      </c>
      <c r="I10" s="5">
        <v>218.27699999999999</v>
      </c>
      <c r="J10" s="5">
        <v>245.56200000000001</v>
      </c>
      <c r="K10" s="5">
        <v>285.774</v>
      </c>
      <c r="L10" s="5">
        <v>310.82600000000002</v>
      </c>
      <c r="M10" s="5">
        <v>280.11700000000002</v>
      </c>
      <c r="N10" s="5">
        <v>314.94200000000001</v>
      </c>
      <c r="O10" s="5">
        <v>241.596</v>
      </c>
      <c r="P10" s="5">
        <v>173.62100000000001</v>
      </c>
      <c r="Q10" s="5">
        <v>85.063999999999993</v>
      </c>
      <c r="R10" s="5">
        <v>108.032</v>
      </c>
      <c r="S10" s="5">
        <v>83.659000000000006</v>
      </c>
      <c r="T10" s="5">
        <v>150.71</v>
      </c>
      <c r="U10" s="5">
        <v>150.29900000000001</v>
      </c>
      <c r="V10" s="5">
        <v>99.23</v>
      </c>
      <c r="W10" s="5">
        <v>97.745999999999995</v>
      </c>
      <c r="X10" s="5">
        <v>95.494</v>
      </c>
      <c r="Y10" s="5">
        <v>80.831999999999994</v>
      </c>
    </row>
    <row r="11" spans="1:25" x14ac:dyDescent="0.35">
      <c r="E11" s="23" t="s">
        <v>9</v>
      </c>
      <c r="F11" s="2" t="s">
        <v>186</v>
      </c>
      <c r="G11" s="5">
        <v>27.577999999999999</v>
      </c>
      <c r="H11" s="5">
        <v>29.896999999999998</v>
      </c>
      <c r="I11" s="5">
        <v>29.055</v>
      </c>
      <c r="J11" s="5">
        <v>26.724</v>
      </c>
      <c r="K11" s="5">
        <v>21.033999999999999</v>
      </c>
      <c r="L11" s="5">
        <v>17.102</v>
      </c>
      <c r="M11" s="5">
        <v>11.367000000000001</v>
      </c>
      <c r="N11" s="5">
        <v>13.18</v>
      </c>
      <c r="O11" s="5">
        <v>21.821000000000002</v>
      </c>
      <c r="P11" s="5">
        <v>9.516</v>
      </c>
      <c r="Q11" s="5">
        <v>14.715</v>
      </c>
      <c r="R11" s="5">
        <v>17.364999999999998</v>
      </c>
      <c r="S11" s="5">
        <v>14.1</v>
      </c>
      <c r="T11" s="5">
        <v>21.702000000000002</v>
      </c>
      <c r="U11" s="5">
        <v>21.388999999999999</v>
      </c>
      <c r="V11" s="5">
        <v>22.905000000000001</v>
      </c>
      <c r="W11" s="5">
        <v>18.190999999999999</v>
      </c>
      <c r="X11" s="5">
        <v>20.545999999999999</v>
      </c>
      <c r="Y11" s="5">
        <v>19.72</v>
      </c>
    </row>
    <row r="12" spans="1:25" x14ac:dyDescent="0.35">
      <c r="E12" s="23" t="s">
        <v>10</v>
      </c>
      <c r="F12" s="2" t="s">
        <v>187</v>
      </c>
      <c r="G12" s="5">
        <v>33.357999999999997</v>
      </c>
      <c r="H12" s="5">
        <v>35.241999999999997</v>
      </c>
      <c r="I12" s="5">
        <v>33.853999999999999</v>
      </c>
      <c r="J12" s="5">
        <v>33.375999999999998</v>
      </c>
      <c r="K12" s="5">
        <v>34.472999999999999</v>
      </c>
      <c r="L12" s="5">
        <v>35.296999999999997</v>
      </c>
      <c r="M12" s="5">
        <v>34.314999999999998</v>
      </c>
      <c r="N12" s="5">
        <v>37.253999999999998</v>
      </c>
      <c r="O12" s="5">
        <v>36.905999999999999</v>
      </c>
      <c r="P12" s="5">
        <v>35.621000000000002</v>
      </c>
      <c r="Q12" s="5">
        <v>36.290999999999997</v>
      </c>
      <c r="R12" s="5">
        <v>36.978999999999999</v>
      </c>
      <c r="S12" s="5">
        <v>35.591999999999999</v>
      </c>
      <c r="T12" s="5">
        <v>40.014000000000003</v>
      </c>
      <c r="U12" s="5">
        <v>40.502000000000002</v>
      </c>
      <c r="V12" s="5">
        <v>40.878999999999998</v>
      </c>
      <c r="W12" s="5">
        <v>41.542999999999999</v>
      </c>
      <c r="X12" s="5">
        <v>43.662999999999997</v>
      </c>
      <c r="Y12" s="5">
        <v>45.12</v>
      </c>
    </row>
    <row r="13" spans="1:25" x14ac:dyDescent="0.35">
      <c r="E13" s="23" t="s">
        <v>11</v>
      </c>
      <c r="F13" s="2" t="s">
        <v>188</v>
      </c>
      <c r="G13" s="5">
        <v>140.65600000000001</v>
      </c>
      <c r="H13" s="5">
        <v>79.744</v>
      </c>
      <c r="I13" s="5">
        <v>71.268000000000001</v>
      </c>
      <c r="J13" s="5">
        <v>72.078999999999994</v>
      </c>
      <c r="K13" s="5">
        <v>83.325999999999993</v>
      </c>
      <c r="L13" s="5">
        <v>79.117999999999995</v>
      </c>
      <c r="M13" s="5">
        <v>85.281000000000006</v>
      </c>
      <c r="N13" s="5">
        <v>81.209000000000003</v>
      </c>
      <c r="O13" s="5">
        <v>67.989000000000004</v>
      </c>
      <c r="P13" s="5">
        <v>58.898000000000003</v>
      </c>
      <c r="Q13" s="5">
        <v>60.319000000000003</v>
      </c>
      <c r="R13" s="5">
        <v>52.545000000000002</v>
      </c>
      <c r="S13" s="5">
        <v>47.417999999999999</v>
      </c>
      <c r="T13" s="5">
        <v>43.965000000000003</v>
      </c>
      <c r="U13" s="5">
        <v>41.683</v>
      </c>
      <c r="V13" s="5">
        <v>37.281999999999996</v>
      </c>
      <c r="W13" s="5">
        <v>46.341999999999999</v>
      </c>
      <c r="X13" s="5">
        <v>45.22</v>
      </c>
      <c r="Y13" s="5">
        <v>45.534999999999997</v>
      </c>
    </row>
    <row r="14" spans="1:25" x14ac:dyDescent="0.35">
      <c r="E14" s="23" t="s">
        <v>12</v>
      </c>
      <c r="F14" s="2" t="s">
        <v>189</v>
      </c>
      <c r="G14" s="5">
        <v>315.51900000000001</v>
      </c>
      <c r="H14" s="5">
        <v>324.84300000000002</v>
      </c>
      <c r="I14" s="5">
        <v>337.50700000000001</v>
      </c>
      <c r="J14" s="5">
        <v>341.50299999999999</v>
      </c>
      <c r="K14" s="5">
        <v>342.48899999999998</v>
      </c>
      <c r="L14" s="5">
        <v>311.59399999999999</v>
      </c>
      <c r="M14" s="5">
        <v>356.75599999999997</v>
      </c>
      <c r="N14" s="5">
        <v>355.01</v>
      </c>
      <c r="O14" s="5">
        <v>382.887</v>
      </c>
      <c r="P14" s="5">
        <v>367.96800000000002</v>
      </c>
      <c r="Q14" s="5">
        <v>352.19200000000001</v>
      </c>
      <c r="R14" s="5">
        <v>369.59800000000001</v>
      </c>
      <c r="S14" s="5">
        <v>365.279</v>
      </c>
      <c r="T14" s="5">
        <v>374.09</v>
      </c>
      <c r="U14" s="5">
        <v>372.69400000000002</v>
      </c>
      <c r="V14" s="5">
        <v>375.565</v>
      </c>
      <c r="W14" s="5">
        <v>459.02199999999999</v>
      </c>
      <c r="X14" s="5">
        <v>484.08600000000001</v>
      </c>
      <c r="Y14" s="5">
        <v>508.41500000000002</v>
      </c>
    </row>
    <row r="15" spans="1:25" x14ac:dyDescent="0.35">
      <c r="E15" s="23" t="s">
        <v>13</v>
      </c>
      <c r="F15" s="2" t="s">
        <v>190</v>
      </c>
      <c r="G15" s="5">
        <v>503.51499999999999</v>
      </c>
      <c r="H15" s="5">
        <v>505.81200000000001</v>
      </c>
      <c r="I15" s="5">
        <v>506.72699999999998</v>
      </c>
      <c r="J15" s="5">
        <v>515.70799999999997</v>
      </c>
      <c r="K15" s="5">
        <v>527.19299999999998</v>
      </c>
      <c r="L15" s="5">
        <v>538.16700000000003</v>
      </c>
      <c r="M15" s="5">
        <v>545.84900000000005</v>
      </c>
      <c r="N15" s="5">
        <v>535.81700000000001</v>
      </c>
      <c r="O15" s="5">
        <v>561.33699999999999</v>
      </c>
      <c r="P15" s="5">
        <v>572.41899999999998</v>
      </c>
      <c r="Q15" s="5">
        <v>572.11699999999996</v>
      </c>
      <c r="R15" s="5">
        <v>571.89300000000003</v>
      </c>
      <c r="S15" s="5">
        <v>573.02800000000002</v>
      </c>
      <c r="T15" s="5">
        <v>608.31700000000001</v>
      </c>
      <c r="U15" s="5">
        <v>592.70600000000002</v>
      </c>
      <c r="V15" s="5">
        <v>627.94000000000005</v>
      </c>
      <c r="W15" s="5">
        <v>643.41300000000001</v>
      </c>
      <c r="X15" s="5">
        <v>658.97</v>
      </c>
      <c r="Y15" s="5">
        <v>653.14800000000002</v>
      </c>
    </row>
    <row r="16" spans="1:25" x14ac:dyDescent="0.35">
      <c r="E16" s="23" t="s">
        <v>14</v>
      </c>
      <c r="F16" s="2" t="s">
        <v>191</v>
      </c>
      <c r="G16" s="5">
        <v>33.124000000000002</v>
      </c>
      <c r="H16" s="5">
        <v>29.863</v>
      </c>
      <c r="I16" s="5">
        <v>26.562000000000001</v>
      </c>
      <c r="J16" s="5">
        <v>23.66</v>
      </c>
      <c r="K16" s="5">
        <v>16.914000000000001</v>
      </c>
      <c r="L16" s="5">
        <v>16.016999999999999</v>
      </c>
      <c r="M16" s="5">
        <v>9.4939999999999998</v>
      </c>
      <c r="N16" s="5">
        <v>11.227</v>
      </c>
      <c r="O16" s="5">
        <v>10.521000000000001</v>
      </c>
      <c r="P16" s="5">
        <v>10.039999999999999</v>
      </c>
      <c r="Q16" s="5">
        <v>9.4939999999999998</v>
      </c>
      <c r="R16" s="5">
        <v>13.618</v>
      </c>
      <c r="S16" s="5">
        <v>13.090999999999999</v>
      </c>
      <c r="T16" s="5">
        <v>15.912000000000001</v>
      </c>
      <c r="U16" s="5">
        <v>15.464</v>
      </c>
      <c r="V16" s="5">
        <v>14.625999999999999</v>
      </c>
      <c r="W16" s="5">
        <v>13.564</v>
      </c>
      <c r="X16" s="5">
        <v>12.3</v>
      </c>
      <c r="Y16" s="5">
        <v>6.1289999999999996</v>
      </c>
    </row>
    <row r="17" spans="5:25" x14ac:dyDescent="0.35">
      <c r="E17" s="23" t="s">
        <v>15</v>
      </c>
      <c r="F17" s="2" t="s">
        <v>192</v>
      </c>
      <c r="G17" s="5">
        <v>185.99799999999999</v>
      </c>
      <c r="H17" s="5">
        <v>188.827</v>
      </c>
      <c r="I17" s="5">
        <v>194.21600000000001</v>
      </c>
      <c r="J17" s="5">
        <v>199.89699999999999</v>
      </c>
      <c r="K17" s="5">
        <v>204.834</v>
      </c>
      <c r="L17" s="5">
        <v>241.84200000000001</v>
      </c>
      <c r="M17" s="5">
        <v>229.84200000000001</v>
      </c>
      <c r="N17" s="5">
        <v>261.726</v>
      </c>
      <c r="O17" s="5">
        <v>278.673</v>
      </c>
      <c r="P17" s="5">
        <v>282.541</v>
      </c>
      <c r="Q17" s="5">
        <v>294.92599999999999</v>
      </c>
      <c r="R17" s="5">
        <v>310.61700000000002</v>
      </c>
      <c r="S17" s="5">
        <v>302.78199999999998</v>
      </c>
      <c r="T17" s="5">
        <v>312.11399999999998</v>
      </c>
      <c r="U17" s="5">
        <v>318.92399999999998</v>
      </c>
      <c r="V17" s="5">
        <v>320.53800000000001</v>
      </c>
      <c r="W17" s="5">
        <v>323.584</v>
      </c>
      <c r="X17" s="5">
        <v>332.06799999999998</v>
      </c>
      <c r="Y17" s="5">
        <v>348.55900000000003</v>
      </c>
    </row>
    <row r="18" spans="5:25" x14ac:dyDescent="0.35">
      <c r="E18" s="23" t="s">
        <v>16</v>
      </c>
      <c r="F18" s="2" t="s">
        <v>193</v>
      </c>
      <c r="G18" s="5">
        <v>273.02800000000002</v>
      </c>
      <c r="H18" s="5">
        <v>288.17200000000003</v>
      </c>
      <c r="I18" s="5">
        <v>276.53399999999999</v>
      </c>
      <c r="J18" s="5">
        <v>348.63200000000001</v>
      </c>
      <c r="K18" s="5">
        <v>329.95299999999997</v>
      </c>
      <c r="L18" s="5">
        <v>281.62900000000002</v>
      </c>
      <c r="M18" s="5">
        <v>369.834</v>
      </c>
      <c r="N18" s="5">
        <v>354.92899999999997</v>
      </c>
      <c r="O18" s="5">
        <v>360.83300000000003</v>
      </c>
      <c r="P18" s="5">
        <v>448.83600000000001</v>
      </c>
      <c r="Q18" s="5">
        <v>505.07499999999999</v>
      </c>
      <c r="R18" s="5">
        <v>491.791</v>
      </c>
      <c r="S18" s="5">
        <v>428.22</v>
      </c>
      <c r="T18" s="5">
        <v>472.31299999999999</v>
      </c>
      <c r="U18" s="5">
        <v>466.65199999999999</v>
      </c>
      <c r="V18" s="5">
        <v>478.93099999999998</v>
      </c>
      <c r="W18" s="5">
        <v>479.024</v>
      </c>
      <c r="X18" s="5">
        <v>450.25099999999998</v>
      </c>
      <c r="Y18" s="5">
        <v>661.048</v>
      </c>
    </row>
    <row r="19" spans="5:25" x14ac:dyDescent="0.35">
      <c r="E19" s="23" t="s">
        <v>17</v>
      </c>
      <c r="F19" s="2" t="s">
        <v>194</v>
      </c>
      <c r="G19" s="5">
        <v>217.13800000000001</v>
      </c>
      <c r="H19" s="5">
        <v>220.77</v>
      </c>
      <c r="I19" s="5">
        <v>214.59800000000001</v>
      </c>
      <c r="J19" s="5">
        <v>231.023</v>
      </c>
      <c r="K19" s="5">
        <v>251.30099999999999</v>
      </c>
      <c r="L19" s="5">
        <v>226.89</v>
      </c>
      <c r="M19" s="5">
        <v>255.376</v>
      </c>
      <c r="N19" s="5">
        <v>246.261</v>
      </c>
      <c r="O19" s="5">
        <v>266.80500000000001</v>
      </c>
      <c r="P19" s="5">
        <v>307.81799999999998</v>
      </c>
      <c r="Q19" s="5">
        <v>340.12400000000002</v>
      </c>
      <c r="R19" s="5">
        <v>317.05200000000002</v>
      </c>
      <c r="S19" s="5">
        <v>297.08499999999998</v>
      </c>
      <c r="T19" s="5">
        <v>300.72199999999998</v>
      </c>
      <c r="U19" s="5">
        <v>285.97300000000001</v>
      </c>
      <c r="V19" s="5">
        <v>292.50700000000001</v>
      </c>
      <c r="W19" s="5">
        <v>302.53899999999999</v>
      </c>
      <c r="X19" s="5">
        <v>288.464</v>
      </c>
      <c r="Y19" s="5">
        <v>371.74599999999998</v>
      </c>
    </row>
    <row r="20" spans="5:25" x14ac:dyDescent="0.35">
      <c r="E20" s="23" t="s">
        <v>18</v>
      </c>
      <c r="F20" s="2" t="s">
        <v>195</v>
      </c>
      <c r="G20" s="5">
        <v>217.13800000000001</v>
      </c>
      <c r="H20" s="5">
        <v>220.77</v>
      </c>
      <c r="I20" s="5">
        <v>214.59800000000001</v>
      </c>
      <c r="J20" s="5">
        <v>231.023</v>
      </c>
      <c r="K20" s="5">
        <v>251.30099999999999</v>
      </c>
      <c r="L20" s="5">
        <v>226.89</v>
      </c>
      <c r="M20" s="5">
        <v>255.376</v>
      </c>
      <c r="N20" s="5">
        <v>246.261</v>
      </c>
      <c r="O20" s="5">
        <v>266.80500000000001</v>
      </c>
      <c r="P20" s="5">
        <v>307.81799999999998</v>
      </c>
      <c r="Q20" s="5">
        <v>340.12400000000002</v>
      </c>
      <c r="R20" s="5">
        <v>317.05200000000002</v>
      </c>
      <c r="S20" s="5">
        <v>297.08499999999998</v>
      </c>
      <c r="T20" s="5">
        <v>300.72199999999998</v>
      </c>
      <c r="U20" s="5">
        <v>285.97300000000001</v>
      </c>
      <c r="V20" s="5">
        <v>292.50700000000001</v>
      </c>
      <c r="W20" s="5">
        <v>302.53899999999999</v>
      </c>
      <c r="X20" s="5">
        <v>288.464</v>
      </c>
      <c r="Y20" s="5">
        <v>371.74599999999998</v>
      </c>
    </row>
    <row r="21" spans="5:25" x14ac:dyDescent="0.35">
      <c r="E21" s="23" t="s">
        <v>19</v>
      </c>
      <c r="F21" s="2" t="s">
        <v>196</v>
      </c>
      <c r="G21" s="4" t="s">
        <v>8</v>
      </c>
      <c r="H21" s="4" t="s">
        <v>8</v>
      </c>
      <c r="I21" s="4" t="s">
        <v>8</v>
      </c>
      <c r="J21" s="4" t="s">
        <v>8</v>
      </c>
      <c r="K21" s="4" t="s">
        <v>8</v>
      </c>
      <c r="L21" s="4" t="s">
        <v>8</v>
      </c>
      <c r="M21" s="4" t="s">
        <v>8</v>
      </c>
      <c r="N21" s="4" t="s">
        <v>8</v>
      </c>
      <c r="O21" s="4" t="s">
        <v>8</v>
      </c>
      <c r="P21" s="4" t="s">
        <v>8</v>
      </c>
      <c r="Q21" s="4" t="s">
        <v>8</v>
      </c>
      <c r="R21" s="4" t="s">
        <v>8</v>
      </c>
      <c r="S21" s="4" t="s">
        <v>8</v>
      </c>
      <c r="T21" s="4" t="s">
        <v>8</v>
      </c>
      <c r="U21" s="4" t="s">
        <v>8</v>
      </c>
      <c r="V21" s="4" t="s">
        <v>8</v>
      </c>
      <c r="W21" s="4" t="s">
        <v>8</v>
      </c>
      <c r="X21" s="4" t="s">
        <v>8</v>
      </c>
      <c r="Y21" s="4" t="s">
        <v>8</v>
      </c>
    </row>
    <row r="22" spans="5:25" x14ac:dyDescent="0.35">
      <c r="E22" s="23" t="s">
        <v>20</v>
      </c>
      <c r="F22" s="2" t="s">
        <v>197</v>
      </c>
      <c r="G22" s="5">
        <v>55.89</v>
      </c>
      <c r="H22" s="5">
        <v>67.402000000000001</v>
      </c>
      <c r="I22" s="5">
        <v>61.936</v>
      </c>
      <c r="J22" s="5">
        <v>117.60899999999999</v>
      </c>
      <c r="K22" s="5">
        <v>78.652000000000001</v>
      </c>
      <c r="L22" s="5">
        <v>54.738</v>
      </c>
      <c r="M22" s="5">
        <v>114.458</v>
      </c>
      <c r="N22" s="5">
        <v>108.669</v>
      </c>
      <c r="O22" s="5">
        <v>94.028000000000006</v>
      </c>
      <c r="P22" s="5">
        <v>141.018</v>
      </c>
      <c r="Q22" s="5">
        <v>164.952</v>
      </c>
      <c r="R22" s="5">
        <v>174.739</v>
      </c>
      <c r="S22" s="5">
        <v>131.13499999999999</v>
      </c>
      <c r="T22" s="5">
        <v>171.59100000000001</v>
      </c>
      <c r="U22" s="5">
        <v>180.679</v>
      </c>
      <c r="V22" s="5">
        <v>186.42400000000001</v>
      </c>
      <c r="W22" s="5">
        <v>176.48500000000001</v>
      </c>
      <c r="X22" s="5">
        <v>161.78700000000001</v>
      </c>
      <c r="Y22" s="5">
        <v>289.30200000000002</v>
      </c>
    </row>
    <row r="23" spans="5:25" x14ac:dyDescent="0.35">
      <c r="E23" s="9" t="s">
        <v>21</v>
      </c>
      <c r="F23" s="2" t="s">
        <v>198</v>
      </c>
      <c r="G23" s="5">
        <v>55.89</v>
      </c>
      <c r="H23" s="5">
        <v>67.402000000000001</v>
      </c>
      <c r="I23" s="5">
        <v>61.936</v>
      </c>
      <c r="J23" s="5">
        <v>117.60899999999999</v>
      </c>
      <c r="K23" s="5">
        <v>78.652000000000001</v>
      </c>
      <c r="L23" s="5">
        <v>54.738</v>
      </c>
      <c r="M23" s="5">
        <v>114.458</v>
      </c>
      <c r="N23" s="5">
        <v>108.669</v>
      </c>
      <c r="O23" s="5">
        <v>94.028000000000006</v>
      </c>
      <c r="P23" s="5">
        <v>141.018</v>
      </c>
      <c r="Q23" s="5">
        <v>164.952</v>
      </c>
      <c r="R23" s="5">
        <v>174.739</v>
      </c>
      <c r="S23" s="5">
        <v>131.13499999999999</v>
      </c>
      <c r="T23" s="5">
        <v>171.59100000000001</v>
      </c>
      <c r="U23" s="5">
        <v>180.679</v>
      </c>
      <c r="V23" s="5">
        <v>186.42400000000001</v>
      </c>
      <c r="W23" s="5">
        <v>176.48500000000001</v>
      </c>
      <c r="X23" s="5">
        <v>161.78700000000001</v>
      </c>
      <c r="Y23" s="5">
        <v>289.30200000000002</v>
      </c>
    </row>
    <row r="24" spans="5:25" x14ac:dyDescent="0.35">
      <c r="E24" s="23" t="s">
        <v>22</v>
      </c>
      <c r="F24" s="2" t="s">
        <v>199</v>
      </c>
      <c r="G24" s="4" t="s">
        <v>8</v>
      </c>
      <c r="H24" s="4" t="s">
        <v>8</v>
      </c>
      <c r="I24" s="4" t="s">
        <v>8</v>
      </c>
      <c r="J24" s="4" t="s">
        <v>8</v>
      </c>
      <c r="K24" s="4" t="s">
        <v>8</v>
      </c>
      <c r="L24" s="4" t="s">
        <v>8</v>
      </c>
      <c r="M24" s="4" t="s">
        <v>8</v>
      </c>
      <c r="N24" s="4" t="s">
        <v>8</v>
      </c>
      <c r="O24" s="4" t="s">
        <v>8</v>
      </c>
      <c r="P24" s="4" t="s">
        <v>8</v>
      </c>
      <c r="Q24" s="4" t="s">
        <v>8</v>
      </c>
      <c r="R24" s="4" t="s">
        <v>8</v>
      </c>
      <c r="S24" s="4" t="s">
        <v>8</v>
      </c>
      <c r="T24" s="4" t="s">
        <v>8</v>
      </c>
      <c r="U24" s="4" t="s">
        <v>8</v>
      </c>
      <c r="V24" s="4" t="s">
        <v>8</v>
      </c>
      <c r="W24" s="4" t="s">
        <v>8</v>
      </c>
      <c r="X24" s="4" t="s">
        <v>8</v>
      </c>
      <c r="Y24" s="4" t="s">
        <v>8</v>
      </c>
    </row>
    <row r="25" spans="5:25" x14ac:dyDescent="0.35">
      <c r="E25" s="23" t="s">
        <v>23</v>
      </c>
      <c r="F25" s="2" t="s">
        <v>200</v>
      </c>
      <c r="G25" s="5">
        <v>1436.912</v>
      </c>
      <c r="H25" s="5">
        <v>1366.941</v>
      </c>
      <c r="I25" s="5">
        <v>1493.825</v>
      </c>
      <c r="J25" s="5">
        <v>1587.1079999999999</v>
      </c>
      <c r="K25" s="5">
        <v>1657.7239999999999</v>
      </c>
      <c r="L25" s="5">
        <v>1675.278</v>
      </c>
      <c r="M25" s="5">
        <v>1897.5340000000001</v>
      </c>
      <c r="N25" s="5">
        <v>1873.097</v>
      </c>
      <c r="O25" s="5">
        <v>1828.5709999999999</v>
      </c>
      <c r="P25" s="5">
        <v>1594.885</v>
      </c>
      <c r="Q25" s="5">
        <v>1747.1949999999999</v>
      </c>
      <c r="R25" s="5">
        <v>1760.0029999999999</v>
      </c>
      <c r="S25" s="5">
        <v>1646.578</v>
      </c>
      <c r="T25" s="5">
        <v>1852.4639999999999</v>
      </c>
      <c r="U25" s="5">
        <v>1758.722</v>
      </c>
      <c r="V25" s="5">
        <v>1820.0329999999999</v>
      </c>
      <c r="W25" s="5">
        <v>1808.8030000000001</v>
      </c>
      <c r="X25" s="5">
        <v>1854.0250000000001</v>
      </c>
      <c r="Y25" s="5">
        <v>1774.252</v>
      </c>
    </row>
    <row r="26" spans="5:25" x14ac:dyDescent="0.35">
      <c r="E26" s="23" t="s">
        <v>24</v>
      </c>
      <c r="F26" s="2" t="s">
        <v>201</v>
      </c>
      <c r="G26" s="5">
        <v>1414.489</v>
      </c>
      <c r="H26" s="5">
        <v>1342.6410000000001</v>
      </c>
      <c r="I26" s="5">
        <v>1469.163</v>
      </c>
      <c r="J26" s="5">
        <v>1562.5319999999999</v>
      </c>
      <c r="K26" s="5">
        <v>1632.5060000000001</v>
      </c>
      <c r="L26" s="5">
        <v>1649.2429999999999</v>
      </c>
      <c r="M26" s="5">
        <v>1869.5709999999999</v>
      </c>
      <c r="N26" s="5">
        <v>1846.7539999999999</v>
      </c>
      <c r="O26" s="5">
        <v>1800.56</v>
      </c>
      <c r="P26" s="5">
        <v>1565.566</v>
      </c>
      <c r="Q26" s="5">
        <v>1717.896</v>
      </c>
      <c r="R26" s="5">
        <v>1729.2</v>
      </c>
      <c r="S26" s="5">
        <v>1615.941</v>
      </c>
      <c r="T26" s="5">
        <v>1822.116</v>
      </c>
      <c r="U26" s="5">
        <v>1726.6379999999999</v>
      </c>
      <c r="V26" s="5">
        <v>1787.085</v>
      </c>
      <c r="W26" s="5">
        <v>1778.1</v>
      </c>
      <c r="X26" s="5">
        <v>1819.8420000000001</v>
      </c>
      <c r="Y26" s="5">
        <v>1742.86</v>
      </c>
    </row>
    <row r="27" spans="5:25" x14ac:dyDescent="0.35">
      <c r="E27" s="23" t="s">
        <v>25</v>
      </c>
      <c r="F27" s="2" t="s">
        <v>202</v>
      </c>
      <c r="G27" s="5">
        <v>22.422999999999998</v>
      </c>
      <c r="H27" s="5">
        <v>24.300999999999998</v>
      </c>
      <c r="I27" s="5">
        <v>24.663</v>
      </c>
      <c r="J27" s="5">
        <v>24.576000000000001</v>
      </c>
      <c r="K27" s="5">
        <v>25.218</v>
      </c>
      <c r="L27" s="5">
        <v>26.035</v>
      </c>
      <c r="M27" s="5">
        <v>27.963000000000001</v>
      </c>
      <c r="N27" s="5">
        <v>26.343</v>
      </c>
      <c r="O27" s="5">
        <v>28.010999999999999</v>
      </c>
      <c r="P27" s="5">
        <v>29.318999999999999</v>
      </c>
      <c r="Q27" s="5">
        <v>29.298999999999999</v>
      </c>
      <c r="R27" s="5">
        <v>30.803000000000001</v>
      </c>
      <c r="S27" s="5">
        <v>30.637</v>
      </c>
      <c r="T27" s="5">
        <v>30.347999999999999</v>
      </c>
      <c r="U27" s="5">
        <v>32.084000000000003</v>
      </c>
      <c r="V27" s="5">
        <v>32.948</v>
      </c>
      <c r="W27" s="5">
        <v>30.702999999999999</v>
      </c>
      <c r="X27" s="5">
        <v>34.182000000000002</v>
      </c>
      <c r="Y27" s="5">
        <v>31.391999999999999</v>
      </c>
    </row>
    <row r="28" spans="5:25" x14ac:dyDescent="0.35">
      <c r="E28" s="23" t="s">
        <v>26</v>
      </c>
      <c r="F28" s="2" t="s">
        <v>203</v>
      </c>
      <c r="G28" s="5">
        <v>55.941000000000003</v>
      </c>
      <c r="H28" s="5">
        <v>57.935000000000002</v>
      </c>
      <c r="I28" s="5">
        <v>55.115000000000002</v>
      </c>
      <c r="J28" s="5">
        <v>56.356000000000002</v>
      </c>
      <c r="K28" s="5">
        <v>57.932000000000002</v>
      </c>
      <c r="L28" s="5">
        <v>57.468000000000004</v>
      </c>
      <c r="M28" s="5">
        <v>62.226999999999997</v>
      </c>
      <c r="N28" s="5">
        <v>63.581000000000003</v>
      </c>
      <c r="O28" s="5">
        <v>65.792000000000002</v>
      </c>
      <c r="P28" s="5">
        <v>68.224999999999994</v>
      </c>
      <c r="Q28" s="5">
        <v>69.12</v>
      </c>
      <c r="R28" s="5">
        <v>70.146000000000001</v>
      </c>
      <c r="S28" s="5">
        <v>68.572000000000003</v>
      </c>
      <c r="T28" s="5">
        <v>73.748000000000005</v>
      </c>
      <c r="U28" s="5">
        <v>72.043000000000006</v>
      </c>
      <c r="V28" s="5">
        <v>73.447999999999993</v>
      </c>
      <c r="W28" s="5">
        <v>74.524000000000001</v>
      </c>
      <c r="X28" s="5">
        <v>72.506</v>
      </c>
      <c r="Y28" s="5">
        <v>73.218999999999994</v>
      </c>
    </row>
    <row r="29" spans="5:25" x14ac:dyDescent="0.35">
      <c r="E29" s="23" t="s">
        <v>27</v>
      </c>
      <c r="F29" s="2" t="s">
        <v>204</v>
      </c>
      <c r="G29" s="5">
        <v>44.902999999999999</v>
      </c>
      <c r="H29" s="5">
        <v>46.128</v>
      </c>
      <c r="I29" s="5">
        <v>44.826999999999998</v>
      </c>
      <c r="J29" s="5">
        <v>45.033999999999999</v>
      </c>
      <c r="K29" s="5">
        <v>45.956000000000003</v>
      </c>
      <c r="L29" s="5">
        <v>45.442999999999998</v>
      </c>
      <c r="M29" s="5">
        <v>48.576000000000001</v>
      </c>
      <c r="N29" s="5">
        <v>48.988999999999997</v>
      </c>
      <c r="O29" s="5">
        <v>50.743000000000002</v>
      </c>
      <c r="P29" s="5">
        <v>53.003</v>
      </c>
      <c r="Q29" s="5">
        <v>53.271000000000001</v>
      </c>
      <c r="R29" s="5">
        <v>53.28</v>
      </c>
      <c r="S29" s="5">
        <v>52.746000000000002</v>
      </c>
      <c r="T29" s="5">
        <v>57.244999999999997</v>
      </c>
      <c r="U29" s="5">
        <v>55.506999999999998</v>
      </c>
      <c r="V29" s="5">
        <v>57.286000000000001</v>
      </c>
      <c r="W29" s="5">
        <v>58.118000000000002</v>
      </c>
      <c r="X29" s="5">
        <v>55.674999999999997</v>
      </c>
      <c r="Y29" s="5">
        <v>56.91</v>
      </c>
    </row>
    <row r="30" spans="5:25" x14ac:dyDescent="0.35">
      <c r="E30" s="23" t="s">
        <v>28</v>
      </c>
      <c r="F30" s="2" t="s">
        <v>205</v>
      </c>
      <c r="G30" s="5">
        <v>11.037000000000001</v>
      </c>
      <c r="H30" s="5">
        <v>11.807</v>
      </c>
      <c r="I30" s="5">
        <v>10.289</v>
      </c>
      <c r="J30" s="5">
        <v>11.321999999999999</v>
      </c>
      <c r="K30" s="5">
        <v>11.977</v>
      </c>
      <c r="L30" s="5">
        <v>12.025</v>
      </c>
      <c r="M30" s="5">
        <v>13.651</v>
      </c>
      <c r="N30" s="5">
        <v>14.592000000000001</v>
      </c>
      <c r="O30" s="5">
        <v>15.048</v>
      </c>
      <c r="P30" s="5">
        <v>15.222</v>
      </c>
      <c r="Q30" s="5">
        <v>15.849</v>
      </c>
      <c r="R30" s="5">
        <v>16.866</v>
      </c>
      <c r="S30" s="5">
        <v>15.826000000000001</v>
      </c>
      <c r="T30" s="5">
        <v>16.501999999999999</v>
      </c>
      <c r="U30" s="5">
        <v>16.536000000000001</v>
      </c>
      <c r="V30" s="5">
        <v>16.161999999999999</v>
      </c>
      <c r="W30" s="5">
        <v>16.405000000000001</v>
      </c>
      <c r="X30" s="5">
        <v>16.829999999999998</v>
      </c>
      <c r="Y30" s="5">
        <v>16.309000000000001</v>
      </c>
    </row>
    <row r="31" spans="5:25" x14ac:dyDescent="0.35">
      <c r="E31" s="23" t="s">
        <v>29</v>
      </c>
      <c r="F31" s="2" t="s">
        <v>206</v>
      </c>
      <c r="G31" s="4" t="s">
        <v>8</v>
      </c>
      <c r="H31" s="4" t="s">
        <v>8</v>
      </c>
      <c r="I31" s="4" t="s">
        <v>8</v>
      </c>
      <c r="J31" s="4" t="s">
        <v>8</v>
      </c>
      <c r="K31" s="4" t="s">
        <v>8</v>
      </c>
      <c r="L31" s="4" t="s">
        <v>8</v>
      </c>
      <c r="M31" s="4" t="s">
        <v>8</v>
      </c>
      <c r="N31" s="4" t="s">
        <v>8</v>
      </c>
      <c r="O31" s="4" t="s">
        <v>8</v>
      </c>
      <c r="P31" s="4" t="s">
        <v>8</v>
      </c>
      <c r="Q31" s="4" t="s">
        <v>8</v>
      </c>
      <c r="R31" s="4" t="s">
        <v>8</v>
      </c>
      <c r="S31" s="4" t="s">
        <v>8</v>
      </c>
      <c r="T31" s="4" t="s">
        <v>8</v>
      </c>
      <c r="U31" s="4" t="s">
        <v>8</v>
      </c>
      <c r="V31" s="4" t="s">
        <v>8</v>
      </c>
      <c r="W31" s="4" t="s">
        <v>8</v>
      </c>
      <c r="X31" s="4" t="s">
        <v>8</v>
      </c>
      <c r="Y31" s="4" t="s">
        <v>8</v>
      </c>
    </row>
    <row r="32" spans="5:25" x14ac:dyDescent="0.35">
      <c r="E32" s="23" t="s">
        <v>30</v>
      </c>
      <c r="F32" s="2" t="s">
        <v>207</v>
      </c>
      <c r="G32" s="5">
        <v>261.16800000000001</v>
      </c>
      <c r="H32" s="5">
        <v>250.31299999999999</v>
      </c>
      <c r="I32" s="5">
        <v>259.29000000000002</v>
      </c>
      <c r="J32" s="5">
        <v>263.76499999999999</v>
      </c>
      <c r="K32" s="5">
        <v>264.387</v>
      </c>
      <c r="L32" s="5">
        <v>270.50900000000001</v>
      </c>
      <c r="M32" s="5">
        <v>283.98500000000001</v>
      </c>
      <c r="N32" s="5">
        <v>312.41500000000002</v>
      </c>
      <c r="O32" s="5">
        <v>335.18799999999999</v>
      </c>
      <c r="P32" s="5">
        <v>309.95400000000001</v>
      </c>
      <c r="Q32" s="5">
        <v>311.11599999999999</v>
      </c>
      <c r="R32" s="5">
        <v>318.40199999999999</v>
      </c>
      <c r="S32" s="5">
        <v>312.23500000000001</v>
      </c>
      <c r="T32" s="5">
        <v>327.745</v>
      </c>
      <c r="U32" s="5">
        <v>335.37700000000001</v>
      </c>
      <c r="V32" s="5">
        <v>332.25900000000001</v>
      </c>
      <c r="W32" s="5">
        <v>332.44299999999998</v>
      </c>
      <c r="X32" s="5">
        <v>341.03899999999999</v>
      </c>
      <c r="Y32" s="5">
        <v>344.34699999999998</v>
      </c>
    </row>
    <row r="33" spans="5:25" x14ac:dyDescent="0.35">
      <c r="E33" s="23" t="s">
        <v>31</v>
      </c>
      <c r="F33" s="2" t="s">
        <v>208</v>
      </c>
      <c r="G33" s="5">
        <v>5.657</v>
      </c>
      <c r="H33" s="5">
        <v>3.7730000000000001</v>
      </c>
      <c r="I33" s="5">
        <v>4.2510000000000003</v>
      </c>
      <c r="J33" s="5">
        <v>4.3529999999999998</v>
      </c>
      <c r="K33" s="5">
        <v>4.6210000000000004</v>
      </c>
      <c r="L33" s="5">
        <v>4.3949999999999996</v>
      </c>
      <c r="M33" s="5">
        <v>3.734</v>
      </c>
      <c r="N33" s="5">
        <v>3.8010000000000002</v>
      </c>
      <c r="O33" s="5">
        <v>4.28</v>
      </c>
      <c r="P33" s="5">
        <v>4.3150000000000004</v>
      </c>
      <c r="Q33" s="5">
        <v>4.7610000000000001</v>
      </c>
      <c r="R33" s="5">
        <v>4.7290000000000001</v>
      </c>
      <c r="S33" s="5">
        <v>4.2240000000000002</v>
      </c>
      <c r="T33" s="5">
        <v>4.1210000000000004</v>
      </c>
      <c r="U33" s="5">
        <v>4.141</v>
      </c>
      <c r="V33" s="5">
        <v>4.25</v>
      </c>
      <c r="W33" s="5">
        <v>4.54</v>
      </c>
      <c r="X33" s="5">
        <v>4.4359999999999999</v>
      </c>
      <c r="Y33" s="5">
        <v>4.2160000000000002</v>
      </c>
    </row>
    <row r="34" spans="5:25" x14ac:dyDescent="0.35">
      <c r="E34" s="23" t="s">
        <v>32</v>
      </c>
      <c r="F34" s="2" t="s">
        <v>209</v>
      </c>
      <c r="G34" s="5">
        <v>94.200999999999993</v>
      </c>
      <c r="H34" s="5">
        <v>86.088999999999999</v>
      </c>
      <c r="I34" s="5">
        <v>91.819000000000003</v>
      </c>
      <c r="J34" s="5">
        <v>100.83199999999999</v>
      </c>
      <c r="K34" s="5">
        <v>103.15</v>
      </c>
      <c r="L34" s="5">
        <v>104.18300000000001</v>
      </c>
      <c r="M34" s="5">
        <v>109.30200000000001</v>
      </c>
      <c r="N34" s="5">
        <v>119.705</v>
      </c>
      <c r="O34" s="5">
        <v>141.05000000000001</v>
      </c>
      <c r="P34" s="5">
        <v>122.122</v>
      </c>
      <c r="Q34" s="5">
        <v>119.79600000000001</v>
      </c>
      <c r="R34" s="5">
        <v>121.074</v>
      </c>
      <c r="S34" s="5">
        <v>118.614</v>
      </c>
      <c r="T34" s="5">
        <v>128.43299999999999</v>
      </c>
      <c r="U34" s="5">
        <v>130.97800000000001</v>
      </c>
      <c r="V34" s="5">
        <v>124.017</v>
      </c>
      <c r="W34" s="5">
        <v>122.97</v>
      </c>
      <c r="X34" s="5">
        <v>117.095</v>
      </c>
      <c r="Y34" s="5">
        <v>91.182000000000002</v>
      </c>
    </row>
    <row r="35" spans="5:25" x14ac:dyDescent="0.35">
      <c r="E35" s="23" t="s">
        <v>33</v>
      </c>
      <c r="F35" s="2" t="s">
        <v>210</v>
      </c>
      <c r="G35" s="5">
        <v>111.81100000000001</v>
      </c>
      <c r="H35" s="5">
        <v>111.858</v>
      </c>
      <c r="I35" s="5">
        <v>115.761</v>
      </c>
      <c r="J35" s="5">
        <v>119.79</v>
      </c>
      <c r="K35" s="5">
        <v>115.524</v>
      </c>
      <c r="L35" s="5">
        <v>120.956</v>
      </c>
      <c r="M35" s="5">
        <v>127.574</v>
      </c>
      <c r="N35" s="5">
        <v>142.78299999999999</v>
      </c>
      <c r="O35" s="5">
        <v>145.13200000000001</v>
      </c>
      <c r="P35" s="5">
        <v>149.815</v>
      </c>
      <c r="Q35" s="5">
        <v>152.28700000000001</v>
      </c>
      <c r="R35" s="5">
        <v>154.57499999999999</v>
      </c>
      <c r="S35" s="5">
        <v>155.79400000000001</v>
      </c>
      <c r="T35" s="5">
        <v>158.55199999999999</v>
      </c>
      <c r="U35" s="5">
        <v>157.06700000000001</v>
      </c>
      <c r="V35" s="5">
        <v>159.44200000000001</v>
      </c>
      <c r="W35" s="5">
        <v>161.83500000000001</v>
      </c>
      <c r="X35" s="5">
        <v>164.71700000000001</v>
      </c>
      <c r="Y35" s="5">
        <v>167.10400000000001</v>
      </c>
    </row>
    <row r="36" spans="5:25" x14ac:dyDescent="0.35">
      <c r="E36" s="23" t="s">
        <v>34</v>
      </c>
      <c r="F36" s="2" t="s">
        <v>211</v>
      </c>
      <c r="G36" s="5">
        <v>49.499000000000002</v>
      </c>
      <c r="H36" s="5">
        <v>48.594000000000001</v>
      </c>
      <c r="I36" s="5">
        <v>47.457999999999998</v>
      </c>
      <c r="J36" s="5">
        <v>38.79</v>
      </c>
      <c r="K36" s="5">
        <v>41.091000000000001</v>
      </c>
      <c r="L36" s="5">
        <v>40.975999999999999</v>
      </c>
      <c r="M36" s="5">
        <v>43.375</v>
      </c>
      <c r="N36" s="5">
        <v>46.125999999999998</v>
      </c>
      <c r="O36" s="5">
        <v>44.725999999999999</v>
      </c>
      <c r="P36" s="5">
        <v>33.701999999999998</v>
      </c>
      <c r="Q36" s="5">
        <v>34.271999999999998</v>
      </c>
      <c r="R36" s="5">
        <v>38.024999999999999</v>
      </c>
      <c r="S36" s="5">
        <v>33.603999999999999</v>
      </c>
      <c r="T36" s="5">
        <v>36.64</v>
      </c>
      <c r="U36" s="5">
        <v>43.191000000000003</v>
      </c>
      <c r="V36" s="5">
        <v>44.55</v>
      </c>
      <c r="W36" s="5">
        <v>43.097999999999999</v>
      </c>
      <c r="X36" s="5">
        <v>54.79</v>
      </c>
      <c r="Y36" s="5">
        <v>81.843999999999994</v>
      </c>
    </row>
    <row r="37" spans="5:25" x14ac:dyDescent="0.35">
      <c r="E37" s="23" t="s">
        <v>35</v>
      </c>
      <c r="F37" s="2" t="s">
        <v>212</v>
      </c>
      <c r="G37" s="5">
        <v>3411.018</v>
      </c>
      <c r="H37" s="5">
        <v>3390.3710000000001</v>
      </c>
      <c r="I37" s="5">
        <v>3527.625</v>
      </c>
      <c r="J37" s="5">
        <v>3623.7260000000001</v>
      </c>
      <c r="K37" s="5">
        <v>3600.8240000000001</v>
      </c>
      <c r="L37" s="5">
        <v>3613.674</v>
      </c>
      <c r="M37" s="5">
        <v>3771.95</v>
      </c>
      <c r="N37" s="5">
        <v>3860.335</v>
      </c>
      <c r="O37" s="5">
        <v>3939.962</v>
      </c>
      <c r="P37" s="5">
        <v>3657.8719999999998</v>
      </c>
      <c r="Q37" s="5">
        <v>3991.05</v>
      </c>
      <c r="R37" s="5">
        <v>4013.4090000000001</v>
      </c>
      <c r="S37" s="5">
        <v>3876.8119999999999</v>
      </c>
      <c r="T37" s="5">
        <v>3975.44</v>
      </c>
      <c r="U37" s="5">
        <v>3969.5059999999999</v>
      </c>
      <c r="V37" s="5">
        <v>4071.53</v>
      </c>
      <c r="W37" s="5">
        <v>4082.8319999999999</v>
      </c>
      <c r="X37" s="5">
        <v>4065.982</v>
      </c>
      <c r="Y37" s="5">
        <v>3941.384</v>
      </c>
    </row>
    <row r="38" spans="5:25" x14ac:dyDescent="0.35">
      <c r="E38" s="23" t="s">
        <v>36</v>
      </c>
      <c r="F38" s="2" t="s">
        <v>213</v>
      </c>
      <c r="G38" s="12">
        <v>5502.3130000000001</v>
      </c>
      <c r="H38" s="12">
        <v>5374.8980000000001</v>
      </c>
      <c r="I38" s="12">
        <v>5129.4120000000003</v>
      </c>
      <c r="J38" s="12">
        <v>5163.9780000000001</v>
      </c>
      <c r="K38" s="12">
        <v>5683.1610000000001</v>
      </c>
      <c r="L38" s="12">
        <v>5547.5</v>
      </c>
      <c r="M38" s="12">
        <v>6164.2269999999999</v>
      </c>
      <c r="N38" s="12">
        <v>6520.9520000000002</v>
      </c>
      <c r="O38" s="12">
        <v>6477.6760000000004</v>
      </c>
      <c r="P38" s="12">
        <v>5058.8739999999998</v>
      </c>
      <c r="Q38" s="12">
        <v>6141.7979999999998</v>
      </c>
      <c r="R38" s="12">
        <v>6602.6890000000003</v>
      </c>
      <c r="S38" s="12">
        <v>6319.2749999999996</v>
      </c>
      <c r="T38" s="12">
        <v>6440.0690000000004</v>
      </c>
      <c r="U38" s="12">
        <v>6522.5640000000003</v>
      </c>
      <c r="V38" s="12">
        <v>6606.5680000000002</v>
      </c>
      <c r="W38" s="12">
        <v>6775.2830000000004</v>
      </c>
      <c r="X38" s="12">
        <v>6941.2889999999998</v>
      </c>
      <c r="Y38" s="12">
        <v>6942.1719999999996</v>
      </c>
    </row>
    <row r="39" spans="5:25" x14ac:dyDescent="0.35">
      <c r="E39" s="23" t="s">
        <v>37</v>
      </c>
      <c r="F39" s="2" t="s">
        <v>214</v>
      </c>
      <c r="G39" s="5">
        <v>2849.1089999999999</v>
      </c>
      <c r="H39" s="5">
        <v>2694.1129999999998</v>
      </c>
      <c r="I39" s="5">
        <v>2551.5639999999999</v>
      </c>
      <c r="J39" s="5">
        <v>2604.5639999999999</v>
      </c>
      <c r="K39" s="5">
        <v>2951.4430000000002</v>
      </c>
      <c r="L39" s="5">
        <v>2733.0940000000001</v>
      </c>
      <c r="M39" s="5">
        <v>3145.6729999999998</v>
      </c>
      <c r="N39" s="5">
        <v>3287.5639999999999</v>
      </c>
      <c r="O39" s="5">
        <v>3221.2130000000002</v>
      </c>
      <c r="P39" s="5">
        <v>2315.0070000000001</v>
      </c>
      <c r="Q39" s="5">
        <v>2909.9059999999999</v>
      </c>
      <c r="R39" s="5">
        <v>3121.3310000000001</v>
      </c>
      <c r="S39" s="5">
        <v>2924.5810000000001</v>
      </c>
      <c r="T39" s="5">
        <v>3017.2429999999999</v>
      </c>
      <c r="U39" s="5">
        <v>3030.078</v>
      </c>
      <c r="V39" s="5">
        <v>2949.402</v>
      </c>
      <c r="W39" s="5">
        <v>3101.904</v>
      </c>
      <c r="X39" s="5">
        <v>3215.0259999999998</v>
      </c>
      <c r="Y39" s="5">
        <v>3212.6770000000001</v>
      </c>
    </row>
    <row r="40" spans="5:25" x14ac:dyDescent="0.35">
      <c r="E40" s="23" t="s">
        <v>38</v>
      </c>
      <c r="F40" s="2" t="s">
        <v>215</v>
      </c>
      <c r="G40" s="5">
        <v>602.01900000000001</v>
      </c>
      <c r="H40" s="5">
        <v>580.505</v>
      </c>
      <c r="I40" s="5">
        <v>560.01400000000001</v>
      </c>
      <c r="J40" s="5">
        <v>573.88199999999995</v>
      </c>
      <c r="K40" s="5">
        <v>622.18100000000004</v>
      </c>
      <c r="L40" s="5">
        <v>623.70000000000005</v>
      </c>
      <c r="M40" s="5">
        <v>652.88800000000003</v>
      </c>
      <c r="N40" s="5">
        <v>692.745</v>
      </c>
      <c r="O40" s="5">
        <v>660.05700000000002</v>
      </c>
      <c r="P40" s="5">
        <v>544.76900000000001</v>
      </c>
      <c r="Q40" s="5">
        <v>701.15499999999997</v>
      </c>
      <c r="R40" s="5">
        <v>718.553</v>
      </c>
      <c r="S40" s="5">
        <v>684.35799999999995</v>
      </c>
      <c r="T40" s="5">
        <v>705.84799999999996</v>
      </c>
      <c r="U40" s="5">
        <v>721.952</v>
      </c>
      <c r="V40" s="5">
        <v>758.572</v>
      </c>
      <c r="W40" s="5">
        <v>844.35500000000002</v>
      </c>
      <c r="X40" s="5">
        <v>886.31299999999999</v>
      </c>
      <c r="Y40" s="5">
        <v>901.23</v>
      </c>
    </row>
    <row r="41" spans="5:25" x14ac:dyDescent="0.35">
      <c r="E41" s="23" t="s">
        <v>39</v>
      </c>
      <c r="F41" s="2" t="s">
        <v>216</v>
      </c>
      <c r="G41" s="5">
        <v>143.76499999999999</v>
      </c>
      <c r="H41" s="5">
        <v>131.06200000000001</v>
      </c>
      <c r="I41" s="5">
        <v>111.5</v>
      </c>
      <c r="J41" s="5">
        <v>117.273</v>
      </c>
      <c r="K41" s="5">
        <v>132.06399999999999</v>
      </c>
      <c r="L41" s="5">
        <v>129.57300000000001</v>
      </c>
      <c r="M41" s="5">
        <v>147.196</v>
      </c>
      <c r="N41" s="5">
        <v>152.006</v>
      </c>
      <c r="O41" s="5">
        <v>146.476</v>
      </c>
      <c r="P41" s="5">
        <v>117.401</v>
      </c>
      <c r="Q41" s="5">
        <v>142.01</v>
      </c>
      <c r="R41" s="5">
        <v>134.57499999999999</v>
      </c>
      <c r="S41" s="5">
        <v>118.76900000000001</v>
      </c>
      <c r="T41" s="5">
        <v>116.28400000000001</v>
      </c>
      <c r="U41" s="5">
        <v>117.55500000000001</v>
      </c>
      <c r="V41" s="5">
        <v>106.744</v>
      </c>
      <c r="W41" s="5">
        <v>102.626</v>
      </c>
      <c r="X41" s="5">
        <v>104.587</v>
      </c>
      <c r="Y41" s="5">
        <v>111.297</v>
      </c>
    </row>
    <row r="42" spans="5:25" x14ac:dyDescent="0.35">
      <c r="E42" s="23" t="s">
        <v>40</v>
      </c>
      <c r="F42" s="2" t="s">
        <v>217</v>
      </c>
      <c r="G42" s="5">
        <v>3.073</v>
      </c>
      <c r="H42" s="5">
        <v>3.1309999999999998</v>
      </c>
      <c r="I42" s="5">
        <v>3.226</v>
      </c>
      <c r="J42" s="5">
        <v>2.9119999999999999</v>
      </c>
      <c r="K42" s="5">
        <v>2.8109999999999999</v>
      </c>
      <c r="L42" s="5">
        <v>3.08</v>
      </c>
      <c r="M42" s="5">
        <v>3.6040000000000001</v>
      </c>
      <c r="N42" s="5">
        <v>3.96</v>
      </c>
      <c r="O42" s="5">
        <v>4.1379999999999999</v>
      </c>
      <c r="P42" s="5">
        <v>2.5430000000000001</v>
      </c>
      <c r="Q42" s="5">
        <v>2.6680000000000001</v>
      </c>
      <c r="R42" s="5">
        <v>2.8860000000000001</v>
      </c>
      <c r="S42" s="5">
        <v>3.1859999999999999</v>
      </c>
      <c r="T42" s="5">
        <v>3.2970000000000002</v>
      </c>
      <c r="U42" s="5">
        <v>3.1560000000000001</v>
      </c>
      <c r="V42" s="5">
        <v>4.407</v>
      </c>
      <c r="W42" s="5">
        <v>3.8959999999999999</v>
      </c>
      <c r="X42" s="5">
        <v>3.85</v>
      </c>
      <c r="Y42" s="5">
        <v>5.3840000000000003</v>
      </c>
    </row>
    <row r="43" spans="5:25" x14ac:dyDescent="0.35">
      <c r="E43" s="23" t="s">
        <v>41</v>
      </c>
      <c r="F43" s="2" t="s">
        <v>218</v>
      </c>
      <c r="G43" s="5">
        <v>8.0939999999999994</v>
      </c>
      <c r="H43" s="5">
        <v>8.2769999999999992</v>
      </c>
      <c r="I43" s="5">
        <v>7.2290000000000001</v>
      </c>
      <c r="J43" s="5">
        <v>7.1079999999999997</v>
      </c>
      <c r="K43" s="5">
        <v>8.9220000000000006</v>
      </c>
      <c r="L43" s="5">
        <v>9.0429999999999993</v>
      </c>
      <c r="M43" s="5">
        <v>10.414</v>
      </c>
      <c r="N43" s="5">
        <v>7.8739999999999997</v>
      </c>
      <c r="O43" s="5">
        <v>10.625</v>
      </c>
      <c r="P43" s="5">
        <v>10.131</v>
      </c>
      <c r="Q43" s="5">
        <v>6.3289999999999997</v>
      </c>
      <c r="R43" s="5">
        <v>3.45</v>
      </c>
      <c r="S43" s="5">
        <v>6.0510000000000002</v>
      </c>
      <c r="T43" s="5">
        <v>3.7879999999999998</v>
      </c>
      <c r="U43" s="5">
        <v>2.867</v>
      </c>
      <c r="V43" s="5">
        <v>3.0030000000000001</v>
      </c>
      <c r="W43" s="5">
        <v>3.6760000000000002</v>
      </c>
      <c r="X43" s="5">
        <v>3.9209999999999998</v>
      </c>
      <c r="Y43" s="5">
        <v>3.9340000000000002</v>
      </c>
    </row>
    <row r="44" spans="5:25" x14ac:dyDescent="0.35">
      <c r="E44" s="23" t="s">
        <v>42</v>
      </c>
      <c r="F44" s="2" t="s">
        <v>219</v>
      </c>
      <c r="G44" s="5">
        <v>28.187999999999999</v>
      </c>
      <c r="H44" s="5">
        <v>31.43</v>
      </c>
      <c r="I44" s="5">
        <v>31.635999999999999</v>
      </c>
      <c r="J44" s="5">
        <v>22.491</v>
      </c>
      <c r="K44" s="5">
        <v>24.588000000000001</v>
      </c>
      <c r="L44" s="5">
        <v>23.411999999999999</v>
      </c>
      <c r="M44" s="5">
        <v>20.948</v>
      </c>
      <c r="N44" s="5">
        <v>23.684000000000001</v>
      </c>
      <c r="O44" s="5">
        <v>22.584</v>
      </c>
      <c r="P44" s="5">
        <v>17.25</v>
      </c>
      <c r="Q44" s="5">
        <v>23.696999999999999</v>
      </c>
      <c r="R44" s="5">
        <v>20.539000000000001</v>
      </c>
      <c r="S44" s="5">
        <v>18.603000000000002</v>
      </c>
      <c r="T44" s="5">
        <v>18.637</v>
      </c>
      <c r="U44" s="5">
        <v>16.582999999999998</v>
      </c>
      <c r="V44" s="5">
        <v>17.341999999999999</v>
      </c>
      <c r="W44" s="5">
        <v>20.585999999999999</v>
      </c>
      <c r="X44" s="5">
        <v>11.044</v>
      </c>
      <c r="Y44" s="5">
        <v>12.815</v>
      </c>
    </row>
    <row r="45" spans="5:25" x14ac:dyDescent="0.35">
      <c r="E45" s="23" t="s">
        <v>43</v>
      </c>
      <c r="F45" s="2" t="s">
        <v>220</v>
      </c>
      <c r="G45" s="5">
        <v>1.0620000000000001</v>
      </c>
      <c r="H45" s="5">
        <v>1.1919999999999999</v>
      </c>
      <c r="I45" s="5">
        <v>1.06</v>
      </c>
      <c r="J45" s="5">
        <v>0.99299999999999999</v>
      </c>
      <c r="K45" s="5">
        <v>0.88400000000000001</v>
      </c>
      <c r="L45" s="5">
        <v>1.0860000000000001</v>
      </c>
      <c r="M45" s="5">
        <v>1.2250000000000001</v>
      </c>
      <c r="N45" s="5">
        <v>1.446</v>
      </c>
      <c r="O45" s="5">
        <v>1.2290000000000001</v>
      </c>
      <c r="P45" s="5">
        <v>0.97699999999999998</v>
      </c>
      <c r="Q45" s="5">
        <v>1.02</v>
      </c>
      <c r="R45" s="5">
        <v>0.97799999999999998</v>
      </c>
      <c r="S45" s="5">
        <v>0.98</v>
      </c>
      <c r="T45" s="5">
        <v>1.012</v>
      </c>
      <c r="U45" s="5">
        <v>0.98199999999999998</v>
      </c>
      <c r="V45" s="5">
        <v>1.095</v>
      </c>
      <c r="W45" s="5">
        <v>1.123</v>
      </c>
      <c r="X45" s="5">
        <v>1.0640000000000001</v>
      </c>
      <c r="Y45" s="5">
        <v>1.097</v>
      </c>
    </row>
    <row r="46" spans="5:25" x14ac:dyDescent="0.35">
      <c r="E46" s="23" t="s">
        <v>44</v>
      </c>
      <c r="F46" s="2" t="s">
        <v>221</v>
      </c>
      <c r="G46" s="5">
        <v>5.9729999999999999</v>
      </c>
      <c r="H46" s="5">
        <v>4.532</v>
      </c>
      <c r="I46" s="5">
        <v>2.9390000000000001</v>
      </c>
      <c r="J46" s="5">
        <v>2.3149999999999999</v>
      </c>
      <c r="K46" s="5">
        <v>2.0779999999999998</v>
      </c>
      <c r="L46" s="5">
        <v>2.1960000000000002</v>
      </c>
      <c r="M46" s="5">
        <v>2.323</v>
      </c>
      <c r="N46" s="5">
        <v>2.8039999999999998</v>
      </c>
      <c r="O46" s="5">
        <v>2.778</v>
      </c>
      <c r="P46" s="5">
        <v>3.5569999999999999</v>
      </c>
      <c r="Q46" s="5">
        <v>3.1240000000000001</v>
      </c>
      <c r="R46" s="5">
        <v>3.74</v>
      </c>
      <c r="S46" s="5">
        <v>4.0039999999999996</v>
      </c>
      <c r="T46" s="5">
        <v>4.3070000000000004</v>
      </c>
      <c r="U46" s="5">
        <v>2.4169999999999998</v>
      </c>
      <c r="V46" s="5">
        <v>1.284</v>
      </c>
      <c r="W46" s="5">
        <v>1.6379999999999999</v>
      </c>
      <c r="X46" s="5">
        <v>1.17</v>
      </c>
      <c r="Y46" s="5">
        <v>1.1539999999999999</v>
      </c>
    </row>
    <row r="47" spans="5:25" x14ac:dyDescent="0.35">
      <c r="E47" s="23" t="s">
        <v>45</v>
      </c>
      <c r="F47" s="2" t="s">
        <v>222</v>
      </c>
      <c r="G47" s="5">
        <v>401.23399999999998</v>
      </c>
      <c r="H47" s="5">
        <v>390.79599999999999</v>
      </c>
      <c r="I47" s="5">
        <v>393.02800000000002</v>
      </c>
      <c r="J47" s="5">
        <v>410.67899999999997</v>
      </c>
      <c r="K47" s="5">
        <v>435.47399999999999</v>
      </c>
      <c r="L47" s="5">
        <v>444.37299999999999</v>
      </c>
      <c r="M47" s="5">
        <v>456.798</v>
      </c>
      <c r="N47" s="5">
        <v>489.31900000000002</v>
      </c>
      <c r="O47" s="5">
        <v>461.56099999999998</v>
      </c>
      <c r="P47" s="5">
        <v>386.64499999999998</v>
      </c>
      <c r="Q47" s="5">
        <v>512.29499999999996</v>
      </c>
      <c r="R47" s="5">
        <v>542.077</v>
      </c>
      <c r="S47" s="5">
        <v>521.20000000000005</v>
      </c>
      <c r="T47" s="5">
        <v>542.32100000000003</v>
      </c>
      <c r="U47" s="5">
        <v>557.11099999999999</v>
      </c>
      <c r="V47" s="5">
        <v>606.53099999999995</v>
      </c>
      <c r="W47" s="5">
        <v>690.93700000000001</v>
      </c>
      <c r="X47" s="5">
        <v>742.45899999999995</v>
      </c>
      <c r="Y47" s="5">
        <v>744.58900000000006</v>
      </c>
    </row>
    <row r="48" spans="5:25" x14ac:dyDescent="0.35">
      <c r="E48" s="23" t="s">
        <v>46</v>
      </c>
      <c r="F48" s="2" t="s">
        <v>223</v>
      </c>
      <c r="G48" s="5">
        <v>5.3999999999999999E-2</v>
      </c>
      <c r="H48" s="5">
        <v>7.0999999999999994E-2</v>
      </c>
      <c r="I48" s="5">
        <v>6.6000000000000003E-2</v>
      </c>
      <c r="J48" s="5">
        <v>8.2000000000000003E-2</v>
      </c>
      <c r="K48" s="5">
        <v>5.8999999999999997E-2</v>
      </c>
      <c r="L48" s="5">
        <v>5.6000000000000001E-2</v>
      </c>
      <c r="M48" s="5">
        <v>6.2E-2</v>
      </c>
      <c r="N48" s="5">
        <v>5.2999999999999999E-2</v>
      </c>
      <c r="O48" s="5">
        <v>5.7000000000000002E-2</v>
      </c>
      <c r="P48" s="5">
        <v>4.7E-2</v>
      </c>
      <c r="Q48" s="5">
        <v>0.107</v>
      </c>
      <c r="R48" s="5">
        <v>0.14599999999999999</v>
      </c>
      <c r="S48" s="5">
        <v>0.13600000000000001</v>
      </c>
      <c r="T48" s="5">
        <v>6.6000000000000003E-2</v>
      </c>
      <c r="U48" s="5">
        <v>6.6000000000000003E-2</v>
      </c>
      <c r="V48" s="5">
        <v>9.5000000000000001E-2</v>
      </c>
      <c r="W48" s="5">
        <v>8.3000000000000004E-2</v>
      </c>
      <c r="X48" s="5">
        <v>0.129</v>
      </c>
      <c r="Y48" s="5">
        <v>0.16200000000000001</v>
      </c>
    </row>
    <row r="49" spans="5:25" x14ac:dyDescent="0.35">
      <c r="E49" s="23" t="s">
        <v>47</v>
      </c>
      <c r="F49" s="2" t="s">
        <v>224</v>
      </c>
      <c r="G49" s="5">
        <v>10.577</v>
      </c>
      <c r="H49" s="5">
        <v>10.015000000000001</v>
      </c>
      <c r="I49" s="5">
        <v>9.33</v>
      </c>
      <c r="J49" s="5">
        <v>10.028</v>
      </c>
      <c r="K49" s="5">
        <v>15.302</v>
      </c>
      <c r="L49" s="5">
        <v>10.881</v>
      </c>
      <c r="M49" s="5">
        <v>10.316000000000001</v>
      </c>
      <c r="N49" s="5">
        <v>11.598000000000001</v>
      </c>
      <c r="O49" s="5">
        <v>10.609</v>
      </c>
      <c r="P49" s="5">
        <v>6.2169999999999996</v>
      </c>
      <c r="Q49" s="5">
        <v>9.9039999999999999</v>
      </c>
      <c r="R49" s="5">
        <v>10.161</v>
      </c>
      <c r="S49" s="5">
        <v>11.43</v>
      </c>
      <c r="T49" s="5">
        <v>16.135000000000002</v>
      </c>
      <c r="U49" s="5">
        <v>21.216000000000001</v>
      </c>
      <c r="V49" s="5">
        <v>18.071000000000002</v>
      </c>
      <c r="W49" s="5">
        <v>19.789000000000001</v>
      </c>
      <c r="X49" s="5">
        <v>18.09</v>
      </c>
      <c r="Y49" s="5">
        <v>20.797999999999998</v>
      </c>
    </row>
    <row r="50" spans="5:25" x14ac:dyDescent="0.35">
      <c r="E50" s="23" t="s">
        <v>48</v>
      </c>
      <c r="F50" s="2" t="s">
        <v>225</v>
      </c>
      <c r="G50" s="5">
        <v>2051.1849999999999</v>
      </c>
      <c r="H50" s="5">
        <v>2100.279</v>
      </c>
      <c r="I50" s="5">
        <v>2017.8340000000001</v>
      </c>
      <c r="J50" s="5">
        <v>1985.5319999999999</v>
      </c>
      <c r="K50" s="5">
        <v>2109.5369999999998</v>
      </c>
      <c r="L50" s="5">
        <v>2190.7049999999999</v>
      </c>
      <c r="M50" s="5">
        <v>2365.6660000000002</v>
      </c>
      <c r="N50" s="5">
        <v>2540.643</v>
      </c>
      <c r="O50" s="5">
        <v>2596.4059999999999</v>
      </c>
      <c r="P50" s="5">
        <v>2199.0990000000002</v>
      </c>
      <c r="Q50" s="5">
        <v>2530.7370000000001</v>
      </c>
      <c r="R50" s="5">
        <v>2762.8049999999998</v>
      </c>
      <c r="S50" s="5">
        <v>2710.3359999999998</v>
      </c>
      <c r="T50" s="5">
        <v>2716.9789999999998</v>
      </c>
      <c r="U50" s="5">
        <v>2770.5340000000001</v>
      </c>
      <c r="V50" s="5">
        <v>2898.5929999999998</v>
      </c>
      <c r="W50" s="5">
        <v>2829.0250000000001</v>
      </c>
      <c r="X50" s="5">
        <v>2839.95</v>
      </c>
      <c r="Y50" s="5">
        <v>2828.2640000000001</v>
      </c>
    </row>
    <row r="51" spans="5:25" x14ac:dyDescent="0.35">
      <c r="E51" s="23" t="s">
        <v>49</v>
      </c>
      <c r="F51" s="2" t="s">
        <v>226</v>
      </c>
      <c r="G51" s="12">
        <v>10260.203</v>
      </c>
      <c r="H51" s="12">
        <v>10225.605</v>
      </c>
      <c r="I51" s="12">
        <v>10277.120000000001</v>
      </c>
      <c r="J51" s="12">
        <v>9999.6509999999998</v>
      </c>
      <c r="K51" s="12">
        <v>10526.647999999999</v>
      </c>
      <c r="L51" s="12">
        <v>10578.928</v>
      </c>
      <c r="M51" s="12">
        <v>11211.862999999999</v>
      </c>
      <c r="N51" s="12">
        <v>11944.373</v>
      </c>
      <c r="O51" s="12">
        <v>11617.884</v>
      </c>
      <c r="P51" s="12">
        <v>11621.829</v>
      </c>
      <c r="Q51" s="12">
        <v>12895.124</v>
      </c>
      <c r="R51" s="12">
        <v>13698.547</v>
      </c>
      <c r="S51" s="12">
        <v>13690.634</v>
      </c>
      <c r="T51" s="12">
        <v>13520.657999999999</v>
      </c>
      <c r="U51" s="12">
        <v>14187.004000000001</v>
      </c>
      <c r="V51" s="12">
        <v>14195.293</v>
      </c>
      <c r="W51" s="12">
        <v>14170.275</v>
      </c>
      <c r="X51" s="12">
        <v>13961.934999999999</v>
      </c>
      <c r="Y51" s="12">
        <v>13195.192999999999</v>
      </c>
    </row>
    <row r="52" spans="5:25" x14ac:dyDescent="0.35">
      <c r="E52" s="23" t="s">
        <v>50</v>
      </c>
      <c r="F52" s="2" t="s">
        <v>227</v>
      </c>
      <c r="G52" s="5">
        <v>475.03300000000002</v>
      </c>
      <c r="H52" s="5">
        <v>511.57600000000002</v>
      </c>
      <c r="I52" s="5">
        <v>478.91800000000001</v>
      </c>
      <c r="J52" s="5">
        <v>475.50799999999998</v>
      </c>
      <c r="K52" s="5">
        <v>524.41700000000003</v>
      </c>
      <c r="L52" s="5">
        <v>549.46799999999996</v>
      </c>
      <c r="M52" s="5">
        <v>577.69899999999996</v>
      </c>
      <c r="N52" s="5">
        <v>620.029</v>
      </c>
      <c r="O52" s="5">
        <v>594.91399999999999</v>
      </c>
      <c r="P52" s="5">
        <v>569.85900000000004</v>
      </c>
      <c r="Q52" s="5">
        <v>606.02599999999995</v>
      </c>
      <c r="R52" s="5">
        <v>628.76800000000003</v>
      </c>
      <c r="S52" s="5">
        <v>611.59400000000005</v>
      </c>
      <c r="T52" s="5">
        <v>597.31600000000003</v>
      </c>
      <c r="U52" s="5">
        <v>626.30399999999997</v>
      </c>
      <c r="V52" s="5">
        <v>608.89099999999996</v>
      </c>
      <c r="W52" s="5">
        <v>600.89499999999998</v>
      </c>
      <c r="X52" s="5">
        <v>583.96199999999999</v>
      </c>
      <c r="Y52" s="5">
        <v>572.971</v>
      </c>
    </row>
    <row r="53" spans="5:25" x14ac:dyDescent="0.35">
      <c r="E53" s="23" t="s">
        <v>51</v>
      </c>
      <c r="F53" s="2" t="s">
        <v>228</v>
      </c>
      <c r="G53" s="5">
        <v>31.475000000000001</v>
      </c>
      <c r="H53" s="5">
        <v>32.658000000000001</v>
      </c>
      <c r="I53" s="5">
        <v>22.751000000000001</v>
      </c>
      <c r="J53" s="5">
        <v>22.945</v>
      </c>
      <c r="K53" s="5">
        <v>28.451000000000001</v>
      </c>
      <c r="L53" s="5">
        <v>32.296999999999997</v>
      </c>
      <c r="M53" s="5">
        <v>21.948</v>
      </c>
      <c r="N53" s="5">
        <v>30.692</v>
      </c>
      <c r="O53" s="5">
        <v>22.31</v>
      </c>
      <c r="P53" s="5">
        <v>20.733000000000001</v>
      </c>
      <c r="Q53" s="5">
        <v>21.99</v>
      </c>
      <c r="R53" s="5">
        <v>22.585999999999999</v>
      </c>
      <c r="S53" s="5">
        <v>21.658999999999999</v>
      </c>
      <c r="T53" s="5">
        <v>23.158999999999999</v>
      </c>
      <c r="U53" s="5">
        <v>18.100000000000001</v>
      </c>
      <c r="V53" s="5">
        <v>21.332000000000001</v>
      </c>
      <c r="W53" s="5">
        <v>20.213000000000001</v>
      </c>
      <c r="X53" s="5">
        <v>23.791</v>
      </c>
      <c r="Y53" s="5">
        <v>22.88</v>
      </c>
    </row>
    <row r="54" spans="5:25" x14ac:dyDescent="0.35">
      <c r="E54" s="23" t="s">
        <v>52</v>
      </c>
      <c r="F54" s="2" t="s">
        <v>229</v>
      </c>
      <c r="G54" s="5">
        <v>3.2810000000000001</v>
      </c>
      <c r="H54" s="5">
        <v>3.5089999999999999</v>
      </c>
      <c r="I54" s="5">
        <v>2.9820000000000002</v>
      </c>
      <c r="J54" s="5">
        <v>3.1190000000000002</v>
      </c>
      <c r="K54" s="5">
        <v>3.3620000000000001</v>
      </c>
      <c r="L54" s="5">
        <v>2.302</v>
      </c>
      <c r="M54" s="5">
        <v>2.234</v>
      </c>
      <c r="N54" s="5">
        <v>2.1509999999999998</v>
      </c>
      <c r="O54" s="5">
        <v>1.9950000000000001</v>
      </c>
      <c r="P54" s="5">
        <v>2.2440000000000002</v>
      </c>
      <c r="Q54" s="5">
        <v>4.8390000000000004</v>
      </c>
      <c r="R54" s="5">
        <v>6.4420000000000002</v>
      </c>
      <c r="S54" s="5">
        <v>6.7190000000000003</v>
      </c>
      <c r="T54" s="5">
        <v>7.3339999999999996</v>
      </c>
      <c r="U54" s="5">
        <v>5.8419999999999996</v>
      </c>
      <c r="V54" s="5">
        <v>5.3789999999999996</v>
      </c>
      <c r="W54" s="5">
        <v>7.08</v>
      </c>
      <c r="X54" s="5">
        <v>5.1369999999999996</v>
      </c>
      <c r="Y54" s="5">
        <v>7.8380000000000001</v>
      </c>
    </row>
    <row r="55" spans="5:25" x14ac:dyDescent="0.35">
      <c r="E55" s="23" t="s">
        <v>53</v>
      </c>
      <c r="F55" s="2" t="s">
        <v>230</v>
      </c>
      <c r="G55" s="5">
        <v>406.47800000000001</v>
      </c>
      <c r="H55" s="5">
        <v>344.65600000000001</v>
      </c>
      <c r="I55" s="5">
        <v>324.81400000000002</v>
      </c>
      <c r="J55" s="5">
        <v>310.36900000000003</v>
      </c>
      <c r="K55" s="5">
        <v>311.755</v>
      </c>
      <c r="L55" s="5">
        <v>336.58100000000002</v>
      </c>
      <c r="M55" s="5">
        <v>295.25</v>
      </c>
      <c r="N55" s="5">
        <v>312.58</v>
      </c>
      <c r="O55" s="5">
        <v>296.08100000000002</v>
      </c>
      <c r="P55" s="5">
        <v>250.25299999999999</v>
      </c>
      <c r="Q55" s="5">
        <v>311.54300000000001</v>
      </c>
      <c r="R55" s="5">
        <v>316.76900000000001</v>
      </c>
      <c r="S55" s="5">
        <v>322.65199999999999</v>
      </c>
      <c r="T55" s="5">
        <v>316.32</v>
      </c>
      <c r="U55" s="5">
        <v>323.87099999999998</v>
      </c>
      <c r="V55" s="5">
        <v>329.87599999999998</v>
      </c>
      <c r="W55" s="5">
        <v>327.96600000000001</v>
      </c>
      <c r="X55" s="5">
        <v>343.79899999999998</v>
      </c>
      <c r="Y55" s="5">
        <v>352.197</v>
      </c>
    </row>
    <row r="56" spans="5:25" x14ac:dyDescent="0.35">
      <c r="E56" s="23" t="s">
        <v>54</v>
      </c>
      <c r="F56" s="2" t="s">
        <v>231</v>
      </c>
      <c r="G56" s="5">
        <v>9.0399999999999991</v>
      </c>
      <c r="H56" s="5">
        <v>7.2160000000000002</v>
      </c>
      <c r="I56" s="5">
        <v>7.7050000000000001</v>
      </c>
      <c r="J56" s="5">
        <v>13.992000000000001</v>
      </c>
      <c r="K56" s="5">
        <v>9.3249999999999993</v>
      </c>
      <c r="L56" s="5">
        <v>48.113999999999997</v>
      </c>
      <c r="M56" s="5">
        <v>19.3</v>
      </c>
      <c r="N56" s="5">
        <v>8.9130000000000003</v>
      </c>
      <c r="O56" s="5">
        <v>8.9879999999999995</v>
      </c>
      <c r="P56" s="5">
        <v>70.385999999999996</v>
      </c>
      <c r="Q56" s="5">
        <v>37.731000000000002</v>
      </c>
      <c r="R56" s="5">
        <v>58.307000000000002</v>
      </c>
      <c r="S56" s="5">
        <v>23.178999999999998</v>
      </c>
      <c r="T56" s="5">
        <v>27.600999999999999</v>
      </c>
      <c r="U56" s="5">
        <v>9.7230000000000008</v>
      </c>
      <c r="V56" s="5">
        <v>9.5530000000000008</v>
      </c>
      <c r="W56" s="5">
        <v>9.8670000000000009</v>
      </c>
      <c r="X56" s="5">
        <v>17.337</v>
      </c>
      <c r="Y56" s="5">
        <v>12.279</v>
      </c>
    </row>
    <row r="57" spans="5:25" x14ac:dyDescent="0.35">
      <c r="E57" s="23" t="s">
        <v>55</v>
      </c>
      <c r="F57" s="2" t="s">
        <v>232</v>
      </c>
      <c r="G57" s="5">
        <v>203.02500000000001</v>
      </c>
      <c r="H57" s="5">
        <v>155.86600000000001</v>
      </c>
      <c r="I57" s="5">
        <v>166.512</v>
      </c>
      <c r="J57" s="5">
        <v>147.17599999999999</v>
      </c>
      <c r="K57" s="5">
        <v>165.012</v>
      </c>
      <c r="L57" s="5">
        <v>184.45599999999999</v>
      </c>
      <c r="M57" s="5">
        <v>201.691</v>
      </c>
      <c r="N57" s="5">
        <v>220.92400000000001</v>
      </c>
      <c r="O57" s="5">
        <v>223.126</v>
      </c>
      <c r="P57" s="5">
        <v>216.42400000000001</v>
      </c>
      <c r="Q57" s="5">
        <v>246.036</v>
      </c>
      <c r="R57" s="5">
        <v>241.27099999999999</v>
      </c>
      <c r="S57" s="5">
        <v>241.11500000000001</v>
      </c>
      <c r="T57" s="5">
        <v>238.84</v>
      </c>
      <c r="U57" s="5">
        <v>286.45400000000001</v>
      </c>
      <c r="V57" s="5">
        <v>263.63</v>
      </c>
      <c r="W57" s="5">
        <v>247.59800000000001</v>
      </c>
      <c r="X57" s="5">
        <v>259.58300000000003</v>
      </c>
      <c r="Y57" s="5">
        <v>245.56100000000001</v>
      </c>
    </row>
    <row r="58" spans="5:25" x14ac:dyDescent="0.35">
      <c r="E58" s="23" t="s">
        <v>56</v>
      </c>
      <c r="F58" s="2" t="s">
        <v>233</v>
      </c>
      <c r="G58" s="5">
        <v>467.99400000000003</v>
      </c>
      <c r="H58" s="5">
        <v>439.56099999999998</v>
      </c>
      <c r="I58" s="5">
        <v>432.07400000000001</v>
      </c>
      <c r="J58" s="5">
        <v>454.20600000000002</v>
      </c>
      <c r="K58" s="5">
        <v>478.37</v>
      </c>
      <c r="L58" s="5">
        <v>494.30599999999998</v>
      </c>
      <c r="M58" s="5">
        <v>513.23099999999999</v>
      </c>
      <c r="N58" s="5">
        <v>517.33100000000002</v>
      </c>
      <c r="O58" s="5">
        <v>472.75700000000001</v>
      </c>
      <c r="P58" s="5">
        <v>477.87</v>
      </c>
      <c r="Q58" s="5">
        <v>502.66199999999998</v>
      </c>
      <c r="R58" s="5">
        <v>503.69900000000001</v>
      </c>
      <c r="S58" s="5">
        <v>554.14800000000002</v>
      </c>
      <c r="T58" s="5">
        <v>494.08300000000003</v>
      </c>
      <c r="U58" s="5">
        <v>486.90600000000001</v>
      </c>
      <c r="V58" s="5">
        <v>515.51900000000001</v>
      </c>
      <c r="W58" s="5">
        <v>536.01400000000001</v>
      </c>
      <c r="X58" s="5">
        <v>551.32899999999995</v>
      </c>
      <c r="Y58" s="5">
        <v>525.08000000000004</v>
      </c>
    </row>
    <row r="59" spans="5:25" x14ac:dyDescent="0.35">
      <c r="E59" s="23" t="s">
        <v>57</v>
      </c>
      <c r="F59" s="2" t="s">
        <v>234</v>
      </c>
      <c r="G59" s="5">
        <v>6916.5919999999996</v>
      </c>
      <c r="H59" s="5">
        <v>6916.0550000000003</v>
      </c>
      <c r="I59" s="5">
        <v>7065.3879999999999</v>
      </c>
      <c r="J59" s="5">
        <v>6668.6009999999997</v>
      </c>
      <c r="K59" s="5">
        <v>6930.7349999999997</v>
      </c>
      <c r="L59" s="5">
        <v>6711.6120000000001</v>
      </c>
      <c r="M59" s="5">
        <v>7251.9480000000003</v>
      </c>
      <c r="N59" s="5">
        <v>7992.6670000000004</v>
      </c>
      <c r="O59" s="5">
        <v>7792.6869999999999</v>
      </c>
      <c r="P59" s="5">
        <v>7796.509</v>
      </c>
      <c r="Q59" s="5">
        <v>8668.4210000000003</v>
      </c>
      <c r="R59" s="5">
        <v>9228.2690000000002</v>
      </c>
      <c r="S59" s="5">
        <v>9239.49</v>
      </c>
      <c r="T59" s="5">
        <v>8938.1010000000006</v>
      </c>
      <c r="U59" s="5">
        <v>9359.4169999999995</v>
      </c>
      <c r="V59" s="5">
        <v>9504.7090000000007</v>
      </c>
      <c r="W59" s="5">
        <v>9519.018</v>
      </c>
      <c r="X59" s="5">
        <v>9070.7129999999997</v>
      </c>
      <c r="Y59" s="5">
        <v>8612.7810000000009</v>
      </c>
    </row>
    <row r="60" spans="5:25" x14ac:dyDescent="0.35">
      <c r="E60" s="23" t="s">
        <v>58</v>
      </c>
      <c r="F60" s="2" t="s">
        <v>235</v>
      </c>
      <c r="G60" s="5">
        <v>197.05</v>
      </c>
      <c r="H60" s="5">
        <v>232.53399999999999</v>
      </c>
      <c r="I60" s="5">
        <v>236.983</v>
      </c>
      <c r="J60" s="5">
        <v>269.60399999999998</v>
      </c>
      <c r="K60" s="5">
        <v>336.21</v>
      </c>
      <c r="L60" s="5">
        <v>309.976</v>
      </c>
      <c r="M60" s="5">
        <v>299.41399999999999</v>
      </c>
      <c r="N60" s="5">
        <v>301.46300000000002</v>
      </c>
      <c r="O60" s="5">
        <v>315.108</v>
      </c>
      <c r="P60" s="5">
        <v>294.39299999999997</v>
      </c>
      <c r="Q60" s="5">
        <v>335.541</v>
      </c>
      <c r="R60" s="5">
        <v>401.327</v>
      </c>
      <c r="S60" s="5">
        <v>427.23899999999998</v>
      </c>
      <c r="T60" s="5">
        <v>464.298</v>
      </c>
      <c r="U60" s="5">
        <v>543.20000000000005</v>
      </c>
      <c r="V60" s="5">
        <v>486.35500000000002</v>
      </c>
      <c r="W60" s="5">
        <v>496.38600000000002</v>
      </c>
      <c r="X60" s="5">
        <v>480.637</v>
      </c>
      <c r="Y60" s="5">
        <v>452.84100000000001</v>
      </c>
    </row>
    <row r="61" spans="5:25" x14ac:dyDescent="0.35">
      <c r="E61" s="23" t="s">
        <v>59</v>
      </c>
      <c r="F61" s="2" t="s">
        <v>236</v>
      </c>
      <c r="G61" s="4" t="s">
        <v>8</v>
      </c>
      <c r="H61" s="4" t="s">
        <v>8</v>
      </c>
      <c r="I61" s="4" t="s">
        <v>8</v>
      </c>
      <c r="J61" s="4" t="s">
        <v>8</v>
      </c>
      <c r="K61" s="4" t="s">
        <v>8</v>
      </c>
      <c r="L61" s="4" t="s">
        <v>8</v>
      </c>
      <c r="M61" s="4" t="s">
        <v>8</v>
      </c>
      <c r="N61" s="4" t="s">
        <v>8</v>
      </c>
      <c r="O61" s="4" t="s">
        <v>8</v>
      </c>
      <c r="P61" s="4" t="s">
        <v>8</v>
      </c>
      <c r="Q61" s="4" t="s">
        <v>8</v>
      </c>
      <c r="R61" s="4" t="s">
        <v>8</v>
      </c>
      <c r="S61" s="4" t="s">
        <v>8</v>
      </c>
      <c r="T61" s="4" t="s">
        <v>8</v>
      </c>
      <c r="U61" s="4" t="s">
        <v>8</v>
      </c>
      <c r="V61" s="4" t="s">
        <v>8</v>
      </c>
      <c r="W61" s="4" t="s">
        <v>8</v>
      </c>
      <c r="X61" s="4" t="s">
        <v>8</v>
      </c>
      <c r="Y61" s="4" t="s">
        <v>8</v>
      </c>
    </row>
    <row r="62" spans="5:25" x14ac:dyDescent="0.35">
      <c r="E62" s="23" t="s">
        <v>60</v>
      </c>
      <c r="F62" s="2" t="s">
        <v>237</v>
      </c>
      <c r="G62" s="5">
        <v>1550.2349999999999</v>
      </c>
      <c r="H62" s="5">
        <v>1581.9739999999999</v>
      </c>
      <c r="I62" s="5">
        <v>1538.992</v>
      </c>
      <c r="J62" s="5">
        <v>1634.1310000000001</v>
      </c>
      <c r="K62" s="5">
        <v>1739.0119999999999</v>
      </c>
      <c r="L62" s="5">
        <v>1909.8150000000001</v>
      </c>
      <c r="M62" s="5">
        <v>2029.1469999999999</v>
      </c>
      <c r="N62" s="5">
        <v>1937.623</v>
      </c>
      <c r="O62" s="5">
        <v>1889.9179999999999</v>
      </c>
      <c r="P62" s="5">
        <v>1923.1590000000001</v>
      </c>
      <c r="Q62" s="5">
        <v>2160.3339999999998</v>
      </c>
      <c r="R62" s="5">
        <v>2291.11</v>
      </c>
      <c r="S62" s="5">
        <v>2242.8389999999999</v>
      </c>
      <c r="T62" s="5">
        <v>2413.605</v>
      </c>
      <c r="U62" s="5">
        <v>2527.1860000000001</v>
      </c>
      <c r="V62" s="5">
        <v>2450.0500000000002</v>
      </c>
      <c r="W62" s="5">
        <v>2405.239</v>
      </c>
      <c r="X62" s="5">
        <v>2625.6480000000001</v>
      </c>
      <c r="Y62" s="5">
        <v>2390.7649999999999</v>
      </c>
    </row>
    <row r="63" spans="5:25" x14ac:dyDescent="0.35">
      <c r="E63" s="23" t="s">
        <v>61</v>
      </c>
      <c r="F63" s="2" t="s">
        <v>238</v>
      </c>
      <c r="G63" s="12">
        <v>18863.417000000001</v>
      </c>
      <c r="H63" s="12">
        <v>20051.933000000001</v>
      </c>
      <c r="I63" s="12">
        <v>19632.905999999999</v>
      </c>
      <c r="J63" s="12">
        <v>18946.638999999999</v>
      </c>
      <c r="K63" s="12">
        <v>19278.303</v>
      </c>
      <c r="L63" s="12">
        <v>19622.909</v>
      </c>
      <c r="M63" s="12">
        <v>20132.634999999998</v>
      </c>
      <c r="N63" s="12">
        <v>18634.436000000002</v>
      </c>
      <c r="O63" s="12">
        <v>20019.892</v>
      </c>
      <c r="P63" s="12">
        <v>19644.702000000001</v>
      </c>
      <c r="Q63" s="12">
        <v>19061.464</v>
      </c>
      <c r="R63" s="12">
        <v>18344.198</v>
      </c>
      <c r="S63" s="12">
        <v>18557.391</v>
      </c>
      <c r="T63" s="12">
        <v>19684.182000000001</v>
      </c>
      <c r="U63" s="12">
        <v>18277.672999999999</v>
      </c>
      <c r="V63" s="12">
        <v>18068.850999999999</v>
      </c>
      <c r="W63" s="12">
        <v>17972.647000000001</v>
      </c>
      <c r="X63" s="12">
        <v>18015.223000000002</v>
      </c>
      <c r="Y63" s="12">
        <v>17233.162</v>
      </c>
    </row>
    <row r="64" spans="5:25" x14ac:dyDescent="0.35">
      <c r="E64" s="23" t="s">
        <v>62</v>
      </c>
      <c r="F64" s="2" t="s">
        <v>239</v>
      </c>
      <c r="G64" s="5">
        <v>372.32499999999999</v>
      </c>
      <c r="H64" s="5">
        <v>287.03100000000001</v>
      </c>
      <c r="I64" s="5">
        <v>248.25899999999999</v>
      </c>
      <c r="J64" s="5">
        <v>205.256</v>
      </c>
      <c r="K64" s="5">
        <v>298.387</v>
      </c>
      <c r="L64" s="5">
        <v>263.267</v>
      </c>
      <c r="M64" s="5">
        <v>365.95499999999998</v>
      </c>
      <c r="N64" s="5">
        <v>449.35199999999998</v>
      </c>
      <c r="O64" s="5">
        <v>357.65899999999999</v>
      </c>
      <c r="P64" s="5">
        <v>376.02600000000001</v>
      </c>
      <c r="Q64" s="5">
        <v>322.31900000000002</v>
      </c>
      <c r="R64" s="5">
        <v>289.41899999999998</v>
      </c>
      <c r="S64" s="5">
        <v>313.65600000000001</v>
      </c>
      <c r="T64" s="5">
        <v>311.15800000000002</v>
      </c>
      <c r="U64" s="5">
        <v>260.98700000000002</v>
      </c>
      <c r="V64" s="5">
        <v>293.09800000000001</v>
      </c>
      <c r="W64" s="5">
        <v>260.71300000000002</v>
      </c>
      <c r="X64" s="5">
        <v>260.66699999999997</v>
      </c>
      <c r="Y64" s="5">
        <v>201.285</v>
      </c>
    </row>
    <row r="65" spans="1:25" x14ac:dyDescent="0.35">
      <c r="E65" s="23" t="s">
        <v>63</v>
      </c>
      <c r="F65" s="2" t="s">
        <v>240</v>
      </c>
      <c r="G65" s="5">
        <v>5.9980000000000002</v>
      </c>
      <c r="H65" s="5">
        <v>3.149</v>
      </c>
      <c r="I65" s="5">
        <v>3.57</v>
      </c>
      <c r="J65" s="5">
        <v>4.0110000000000001</v>
      </c>
      <c r="K65" s="5">
        <v>4.3719999999999999</v>
      </c>
      <c r="L65" s="5">
        <v>39.552999999999997</v>
      </c>
      <c r="M65" s="5">
        <v>90.960999999999999</v>
      </c>
      <c r="N65" s="5">
        <v>88.143000000000001</v>
      </c>
      <c r="O65" s="5">
        <v>84.459000000000003</v>
      </c>
      <c r="P65" s="5">
        <v>71.260000000000005</v>
      </c>
      <c r="Q65" s="5">
        <v>65.924000000000007</v>
      </c>
      <c r="R65" s="5">
        <v>72.236000000000004</v>
      </c>
      <c r="S65" s="5">
        <v>52.404000000000003</v>
      </c>
      <c r="T65" s="5">
        <v>64.063000000000002</v>
      </c>
      <c r="U65" s="5">
        <v>133.93700000000001</v>
      </c>
      <c r="V65" s="5">
        <v>131.715</v>
      </c>
      <c r="W65" s="5">
        <v>133.08699999999999</v>
      </c>
      <c r="X65" s="5">
        <v>122.81</v>
      </c>
      <c r="Y65" s="5">
        <v>109.997</v>
      </c>
    </row>
    <row r="66" spans="1:25" x14ac:dyDescent="0.35">
      <c r="E66" s="23" t="s">
        <v>64</v>
      </c>
      <c r="F66" s="2" t="s">
        <v>241</v>
      </c>
      <c r="G66" s="5">
        <v>251.39400000000001</v>
      </c>
      <c r="H66" s="5">
        <v>168.73400000000001</v>
      </c>
      <c r="I66" s="5">
        <v>123.13500000000001</v>
      </c>
      <c r="J66" s="5">
        <v>86.896000000000001</v>
      </c>
      <c r="K66" s="5">
        <v>177.48699999999999</v>
      </c>
      <c r="L66" s="5">
        <v>100.706</v>
      </c>
      <c r="M66" s="5">
        <v>151.78899999999999</v>
      </c>
      <c r="N66" s="5">
        <v>224.642</v>
      </c>
      <c r="O66" s="5">
        <v>151.887</v>
      </c>
      <c r="P66" s="5">
        <v>178.59</v>
      </c>
      <c r="Q66" s="5">
        <v>131.42099999999999</v>
      </c>
      <c r="R66" s="5">
        <v>99.646000000000001</v>
      </c>
      <c r="S66" s="5">
        <v>141.221</v>
      </c>
      <c r="T66" s="5">
        <v>144.59200000000001</v>
      </c>
      <c r="U66" s="5">
        <v>40.325000000000003</v>
      </c>
      <c r="V66" s="5">
        <v>76.38</v>
      </c>
      <c r="W66" s="5">
        <v>47.872999999999998</v>
      </c>
      <c r="X66" s="5">
        <v>52.170999999999999</v>
      </c>
      <c r="Y66" s="5">
        <v>16.253</v>
      </c>
    </row>
    <row r="67" spans="1:25" x14ac:dyDescent="0.35">
      <c r="E67" s="23" t="s">
        <v>65</v>
      </c>
      <c r="F67" s="2" t="s">
        <v>242</v>
      </c>
      <c r="G67" s="5">
        <v>5.0000000000000001E-3</v>
      </c>
      <c r="H67" s="5">
        <v>3.5999999999999997E-2</v>
      </c>
      <c r="I67" s="5">
        <v>7.0000000000000001E-3</v>
      </c>
      <c r="J67" s="5">
        <v>0.05</v>
      </c>
      <c r="K67" s="5">
        <v>7.6999999999999999E-2</v>
      </c>
      <c r="L67" s="5">
        <v>0.193</v>
      </c>
      <c r="M67" s="5">
        <v>2.9000000000000001E-2</v>
      </c>
      <c r="N67" s="5">
        <v>3.5999999999999997E-2</v>
      </c>
      <c r="O67" s="5">
        <v>0.10299999999999999</v>
      </c>
      <c r="P67" s="5">
        <v>0.25700000000000001</v>
      </c>
      <c r="Q67" s="5">
        <v>9.8800000000000008</v>
      </c>
      <c r="R67" s="5">
        <v>0.189</v>
      </c>
      <c r="S67" s="5">
        <v>0.314</v>
      </c>
      <c r="T67" s="5">
        <v>0.17100000000000001</v>
      </c>
      <c r="U67" s="5">
        <v>0.26100000000000001</v>
      </c>
      <c r="V67" s="5">
        <v>0.111</v>
      </c>
      <c r="W67" s="5">
        <v>0.16800000000000001</v>
      </c>
      <c r="X67" s="5">
        <v>0.10100000000000001</v>
      </c>
      <c r="Y67" s="5">
        <v>8.9999999999999993E-3</v>
      </c>
    </row>
    <row r="68" spans="1:25" x14ac:dyDescent="0.35">
      <c r="E68" s="23" t="s">
        <v>66</v>
      </c>
      <c r="F68" s="2" t="s">
        <v>243</v>
      </c>
      <c r="G68" s="5">
        <v>114.928</v>
      </c>
      <c r="H68" s="5">
        <v>115.11199999999999</v>
      </c>
      <c r="I68" s="5">
        <v>121.547</v>
      </c>
      <c r="J68" s="5">
        <v>114.29900000000001</v>
      </c>
      <c r="K68" s="5">
        <v>116.45099999999999</v>
      </c>
      <c r="L68" s="5">
        <v>122.816</v>
      </c>
      <c r="M68" s="5">
        <v>123.176</v>
      </c>
      <c r="N68" s="5">
        <v>136.53100000000001</v>
      </c>
      <c r="O68" s="5">
        <v>121.21</v>
      </c>
      <c r="P68" s="5">
        <v>125.919</v>
      </c>
      <c r="Q68" s="5">
        <v>115.09399999999999</v>
      </c>
      <c r="R68" s="5">
        <v>117.348</v>
      </c>
      <c r="S68" s="5">
        <v>119.71599999999999</v>
      </c>
      <c r="T68" s="5">
        <v>102.333</v>
      </c>
      <c r="U68" s="5">
        <v>86.463999999999999</v>
      </c>
      <c r="V68" s="5">
        <v>84.891000000000005</v>
      </c>
      <c r="W68" s="5">
        <v>79.584000000000003</v>
      </c>
      <c r="X68" s="5">
        <v>85.584999999999994</v>
      </c>
      <c r="Y68" s="5">
        <v>75.027000000000001</v>
      </c>
    </row>
    <row r="69" spans="1:25" x14ac:dyDescent="0.35">
      <c r="E69" s="23" t="s">
        <v>67</v>
      </c>
      <c r="F69" s="2" t="s">
        <v>244</v>
      </c>
      <c r="G69" s="5">
        <v>16010.536</v>
      </c>
      <c r="H69" s="5">
        <v>17297.824000000001</v>
      </c>
      <c r="I69" s="5">
        <v>16868.442999999999</v>
      </c>
      <c r="J69" s="5">
        <v>16230.833000000001</v>
      </c>
      <c r="K69" s="5">
        <v>16309.287</v>
      </c>
      <c r="L69" s="5">
        <v>16593.659</v>
      </c>
      <c r="M69" s="5">
        <v>16853.650000000001</v>
      </c>
      <c r="N69" s="5">
        <v>15167.812</v>
      </c>
      <c r="O69" s="5">
        <v>16711.931</v>
      </c>
      <c r="P69" s="5">
        <v>16716.968000000001</v>
      </c>
      <c r="Q69" s="5">
        <v>15864.156000000001</v>
      </c>
      <c r="R69" s="5">
        <v>15219.455</v>
      </c>
      <c r="S69" s="5">
        <v>15517.861999999999</v>
      </c>
      <c r="T69" s="5">
        <v>16620.577000000001</v>
      </c>
      <c r="U69" s="5">
        <v>15222.974</v>
      </c>
      <c r="V69" s="5">
        <v>15017.41</v>
      </c>
      <c r="W69" s="5">
        <v>14902.17</v>
      </c>
      <c r="X69" s="5">
        <v>14903.698</v>
      </c>
      <c r="Y69" s="5">
        <v>14164.526</v>
      </c>
    </row>
    <row r="70" spans="1:25" x14ac:dyDescent="0.35">
      <c r="E70" s="23" t="s">
        <v>68</v>
      </c>
      <c r="F70" s="2" t="s">
        <v>245</v>
      </c>
      <c r="G70" s="5">
        <v>12330.737999999999</v>
      </c>
      <c r="H70" s="5">
        <v>13628.802</v>
      </c>
      <c r="I70" s="5">
        <v>13170.244000000001</v>
      </c>
      <c r="J70" s="5">
        <v>12577.743</v>
      </c>
      <c r="K70" s="5">
        <v>12601.785</v>
      </c>
      <c r="L70" s="5">
        <v>12867.878000000001</v>
      </c>
      <c r="M70" s="5">
        <v>13117.96</v>
      </c>
      <c r="N70" s="5">
        <v>11547.743</v>
      </c>
      <c r="O70" s="5">
        <v>12838.576999999999</v>
      </c>
      <c r="P70" s="5">
        <v>13049.072</v>
      </c>
      <c r="Q70" s="5">
        <v>11871.165000000001</v>
      </c>
      <c r="R70" s="5">
        <v>11358.459000000001</v>
      </c>
      <c r="S70" s="5">
        <v>11453.596</v>
      </c>
      <c r="T70" s="5">
        <v>12372.5</v>
      </c>
      <c r="U70" s="5">
        <v>11262.677</v>
      </c>
      <c r="V70" s="5">
        <v>10782.826999999999</v>
      </c>
      <c r="W70" s="5">
        <v>10585.879000000001</v>
      </c>
      <c r="X70" s="5">
        <v>10506.303</v>
      </c>
      <c r="Y70" s="5">
        <v>9899.3209999999999</v>
      </c>
    </row>
    <row r="71" spans="1:25" x14ac:dyDescent="0.35">
      <c r="E71" s="23" t="s">
        <v>69</v>
      </c>
      <c r="F71" s="2" t="s">
        <v>246</v>
      </c>
      <c r="G71" s="5">
        <v>2259</v>
      </c>
      <c r="H71" s="5">
        <v>2270.15</v>
      </c>
      <c r="I71" s="5">
        <v>2359.3620000000001</v>
      </c>
      <c r="J71" s="5">
        <v>2398.6750000000002</v>
      </c>
      <c r="K71" s="5">
        <v>2515.268</v>
      </c>
      <c r="L71" s="5">
        <v>2591.2510000000002</v>
      </c>
      <c r="M71" s="5">
        <v>2608.3159999999998</v>
      </c>
      <c r="N71" s="5">
        <v>2451.7620000000002</v>
      </c>
      <c r="O71" s="5">
        <v>2649.8130000000001</v>
      </c>
      <c r="P71" s="5">
        <v>2497.165</v>
      </c>
      <c r="Q71" s="5">
        <v>2812.114</v>
      </c>
      <c r="R71" s="5">
        <v>2564.2730000000001</v>
      </c>
      <c r="S71" s="5">
        <v>2720.8420000000001</v>
      </c>
      <c r="T71" s="5">
        <v>2890.672</v>
      </c>
      <c r="U71" s="5">
        <v>2576.1970000000001</v>
      </c>
      <c r="V71" s="5">
        <v>2687.96</v>
      </c>
      <c r="W71" s="5">
        <v>2716.6190000000001</v>
      </c>
      <c r="X71" s="5">
        <v>2769.5859999999998</v>
      </c>
      <c r="Y71" s="5">
        <v>2657.1480000000001</v>
      </c>
    </row>
    <row r="72" spans="1:25" x14ac:dyDescent="0.35">
      <c r="E72" s="23" t="s">
        <v>70</v>
      </c>
      <c r="F72" s="2" t="s">
        <v>247</v>
      </c>
      <c r="G72" s="5">
        <v>1420.798</v>
      </c>
      <c r="H72" s="5">
        <v>1398.8710000000001</v>
      </c>
      <c r="I72" s="5">
        <v>1338.837</v>
      </c>
      <c r="J72" s="5">
        <v>1254.415</v>
      </c>
      <c r="K72" s="5">
        <v>1192.2339999999999</v>
      </c>
      <c r="L72" s="5">
        <v>1134.53</v>
      </c>
      <c r="M72" s="5">
        <v>1127.373</v>
      </c>
      <c r="N72" s="5">
        <v>1168.308</v>
      </c>
      <c r="O72" s="5">
        <v>1223.5409999999999</v>
      </c>
      <c r="P72" s="5">
        <v>1170.73</v>
      </c>
      <c r="Q72" s="5">
        <v>1180.877</v>
      </c>
      <c r="R72" s="5">
        <v>1296.723</v>
      </c>
      <c r="S72" s="5">
        <v>1343.425</v>
      </c>
      <c r="T72" s="5">
        <v>1357.405</v>
      </c>
      <c r="U72" s="5">
        <v>1384.1</v>
      </c>
      <c r="V72" s="5">
        <v>1546.623</v>
      </c>
      <c r="W72" s="5">
        <v>1599.672</v>
      </c>
      <c r="X72" s="5">
        <v>1627.809</v>
      </c>
      <c r="Y72" s="5">
        <v>1608.057</v>
      </c>
    </row>
    <row r="73" spans="1:25" x14ac:dyDescent="0.35">
      <c r="E73" s="23" t="s">
        <v>71</v>
      </c>
      <c r="F73" s="2" t="s">
        <v>248</v>
      </c>
      <c r="G73" s="5">
        <v>554.14800000000002</v>
      </c>
      <c r="H73" s="5">
        <v>582.37</v>
      </c>
      <c r="I73" s="5">
        <v>587.29700000000003</v>
      </c>
      <c r="J73" s="5">
        <v>579.76099999999997</v>
      </c>
      <c r="K73" s="5">
        <v>554.68100000000004</v>
      </c>
      <c r="L73" s="5">
        <v>490.72300000000001</v>
      </c>
      <c r="M73" s="5">
        <v>453.06400000000002</v>
      </c>
      <c r="N73" s="5">
        <v>446.36799999999999</v>
      </c>
      <c r="O73" s="5">
        <v>438.858</v>
      </c>
      <c r="P73" s="5">
        <v>446.52</v>
      </c>
      <c r="Q73" s="5">
        <v>456.93599999999998</v>
      </c>
      <c r="R73" s="5">
        <v>467.14600000000002</v>
      </c>
      <c r="S73" s="5">
        <v>460.03699999999998</v>
      </c>
      <c r="T73" s="5">
        <v>466.28899999999999</v>
      </c>
      <c r="U73" s="5">
        <v>475.00700000000001</v>
      </c>
      <c r="V73" s="5">
        <v>585.13499999999999</v>
      </c>
      <c r="W73" s="5">
        <v>627.62</v>
      </c>
      <c r="X73" s="5">
        <v>653.10500000000002</v>
      </c>
      <c r="Y73" s="5">
        <v>582.91399999999999</v>
      </c>
    </row>
    <row r="74" spans="1:25" x14ac:dyDescent="0.35">
      <c r="E74" s="23" t="s">
        <v>72</v>
      </c>
      <c r="F74" s="2" t="s">
        <v>249</v>
      </c>
      <c r="G74" s="5">
        <v>13.176</v>
      </c>
      <c r="H74" s="5">
        <v>12.414999999999999</v>
      </c>
      <c r="I74" s="5">
        <v>10.574999999999999</v>
      </c>
      <c r="J74" s="5">
        <v>8.1969999999999992</v>
      </c>
      <c r="K74" s="5">
        <v>7.8819999999999997</v>
      </c>
      <c r="L74" s="5">
        <v>7.56</v>
      </c>
      <c r="M74" s="5">
        <v>7.1749999999999998</v>
      </c>
      <c r="N74" s="5">
        <v>7.5439999999999996</v>
      </c>
      <c r="O74" s="5">
        <v>7.96</v>
      </c>
      <c r="P74" s="5">
        <v>8.2219999999999995</v>
      </c>
      <c r="Q74" s="5">
        <v>7.43</v>
      </c>
      <c r="R74" s="5">
        <v>5.27</v>
      </c>
      <c r="S74" s="5">
        <v>10.701000000000001</v>
      </c>
      <c r="T74" s="5">
        <v>9.33</v>
      </c>
      <c r="U74" s="5">
        <v>8.8870000000000005</v>
      </c>
      <c r="V74" s="5">
        <v>7.6829999999999998</v>
      </c>
      <c r="W74" s="5">
        <v>6.516</v>
      </c>
      <c r="X74" s="5">
        <v>6.0739999999999998</v>
      </c>
      <c r="Y74" s="5">
        <v>4.9809999999999999</v>
      </c>
    </row>
    <row r="75" spans="1:25" x14ac:dyDescent="0.35">
      <c r="E75" s="23" t="s">
        <v>73</v>
      </c>
      <c r="F75" s="2" t="s">
        <v>250</v>
      </c>
      <c r="G75" s="5">
        <v>853.47500000000002</v>
      </c>
      <c r="H75" s="5">
        <v>804.08600000000001</v>
      </c>
      <c r="I75" s="5">
        <v>740.96600000000001</v>
      </c>
      <c r="J75" s="5">
        <v>666.45600000000002</v>
      </c>
      <c r="K75" s="5">
        <v>629.67100000000005</v>
      </c>
      <c r="L75" s="5">
        <v>636.24699999999996</v>
      </c>
      <c r="M75" s="5">
        <v>667.13400000000001</v>
      </c>
      <c r="N75" s="5">
        <v>714.39499999999998</v>
      </c>
      <c r="O75" s="5">
        <v>776.72299999999996</v>
      </c>
      <c r="P75" s="5">
        <v>715.98900000000003</v>
      </c>
      <c r="Q75" s="5">
        <v>716.51099999999997</v>
      </c>
      <c r="R75" s="5">
        <v>824.30700000000002</v>
      </c>
      <c r="S75" s="5">
        <v>872.68700000000001</v>
      </c>
      <c r="T75" s="5">
        <v>881.78700000000003</v>
      </c>
      <c r="U75" s="5">
        <v>900.20699999999999</v>
      </c>
      <c r="V75" s="5">
        <v>953.80499999999995</v>
      </c>
      <c r="W75" s="5">
        <v>965.53599999999994</v>
      </c>
      <c r="X75" s="5">
        <v>968.63</v>
      </c>
      <c r="Y75" s="5">
        <v>1020.162</v>
      </c>
    </row>
    <row r="76" spans="1:25" x14ac:dyDescent="0.35">
      <c r="E76" s="23" t="s">
        <v>74</v>
      </c>
      <c r="F76" s="2" t="s">
        <v>251</v>
      </c>
      <c r="G76" s="5">
        <v>2480.556</v>
      </c>
      <c r="H76" s="5">
        <v>2467.0790000000002</v>
      </c>
      <c r="I76" s="5">
        <v>2516.2040000000002</v>
      </c>
      <c r="J76" s="5">
        <v>2510.5500000000002</v>
      </c>
      <c r="K76" s="5">
        <v>2670.6289999999999</v>
      </c>
      <c r="L76" s="5">
        <v>2765.9830000000002</v>
      </c>
      <c r="M76" s="5">
        <v>2913.03</v>
      </c>
      <c r="N76" s="5">
        <v>3017.2730000000001</v>
      </c>
      <c r="O76" s="5">
        <v>2950.3029999999999</v>
      </c>
      <c r="P76" s="5">
        <v>2551.7089999999998</v>
      </c>
      <c r="Q76" s="5">
        <v>2874.989</v>
      </c>
      <c r="R76" s="5">
        <v>2835.3240000000001</v>
      </c>
      <c r="S76" s="5">
        <v>2725.873</v>
      </c>
      <c r="T76" s="5">
        <v>2752.4470000000001</v>
      </c>
      <c r="U76" s="5">
        <v>2793.712</v>
      </c>
      <c r="V76" s="5">
        <v>2758.3429999999998</v>
      </c>
      <c r="W76" s="5">
        <v>2809.7649999999999</v>
      </c>
      <c r="X76" s="5">
        <v>2850.8580000000002</v>
      </c>
      <c r="Y76" s="5">
        <v>2867.35</v>
      </c>
    </row>
    <row r="77" spans="1:25" x14ac:dyDescent="0.35">
      <c r="E77" s="23" t="s">
        <v>75</v>
      </c>
      <c r="F77" s="2" t="s">
        <v>252</v>
      </c>
      <c r="G77" s="12">
        <v>3392.319</v>
      </c>
      <c r="H77" s="12">
        <v>3452.87</v>
      </c>
      <c r="I77" s="12">
        <v>3612.058</v>
      </c>
      <c r="J77" s="12">
        <v>3785.473</v>
      </c>
      <c r="K77" s="12">
        <v>3912.85</v>
      </c>
      <c r="L77" s="12">
        <v>4197.54</v>
      </c>
      <c r="M77" s="12">
        <v>4405.3720000000003</v>
      </c>
      <c r="N77" s="12">
        <v>4534.7250000000004</v>
      </c>
      <c r="O77" s="12">
        <v>4677.6970000000001</v>
      </c>
      <c r="P77" s="12">
        <v>4395.0079999999998</v>
      </c>
      <c r="Q77" s="12">
        <v>4592.9560000000001</v>
      </c>
      <c r="R77" s="12">
        <v>4610.1319999999996</v>
      </c>
      <c r="S77" s="12">
        <v>4595.6610000000001</v>
      </c>
      <c r="T77" s="12">
        <v>4716.4989999999998</v>
      </c>
      <c r="U77" s="12">
        <v>4736.2089999999998</v>
      </c>
      <c r="V77" s="12">
        <v>4791.5810000000001</v>
      </c>
      <c r="W77" s="12">
        <v>4822.9359999999997</v>
      </c>
      <c r="X77" s="12">
        <v>4786.6540000000005</v>
      </c>
      <c r="Y77" s="12">
        <v>4883.7430000000004</v>
      </c>
    </row>
    <row r="78" spans="1:25" x14ac:dyDescent="0.35">
      <c r="E78" s="23" t="s">
        <v>76</v>
      </c>
      <c r="F78" s="2" t="s">
        <v>253</v>
      </c>
      <c r="G78" s="23" t="s">
        <v>8</v>
      </c>
      <c r="H78" s="23" t="s">
        <v>8</v>
      </c>
      <c r="I78" s="12">
        <v>68.944000000000003</v>
      </c>
      <c r="J78" s="12">
        <v>146.989</v>
      </c>
      <c r="K78" s="12">
        <v>169.49799999999999</v>
      </c>
      <c r="L78" s="12">
        <v>248.49700000000001</v>
      </c>
      <c r="M78" s="12">
        <v>412.22899999999998</v>
      </c>
      <c r="N78" s="12">
        <v>251.864</v>
      </c>
      <c r="O78" s="12">
        <v>224.607</v>
      </c>
      <c r="P78" s="12">
        <v>212.18700000000001</v>
      </c>
      <c r="Q78" s="12">
        <v>265.22000000000003</v>
      </c>
      <c r="R78" s="12">
        <v>326.32100000000003</v>
      </c>
      <c r="S78" s="12">
        <v>325.27999999999997</v>
      </c>
      <c r="T78" s="12">
        <v>348.995</v>
      </c>
      <c r="U78" s="12">
        <v>357.75799999999998</v>
      </c>
      <c r="V78" s="12">
        <v>422.89600000000002</v>
      </c>
      <c r="W78" s="12">
        <v>470.238</v>
      </c>
      <c r="X78" s="12">
        <v>478.78800000000001</v>
      </c>
      <c r="Y78" s="12">
        <v>483.53</v>
      </c>
    </row>
    <row r="79" spans="1:25" ht="15.5" x14ac:dyDescent="0.35">
      <c r="A79" s="2" t="s">
        <v>77</v>
      </c>
      <c r="B79" s="7" t="s">
        <v>106</v>
      </c>
      <c r="C79" s="7" t="s">
        <v>2</v>
      </c>
      <c r="D79" s="7" t="s">
        <v>104</v>
      </c>
      <c r="E79" s="7" t="s">
        <v>254</v>
      </c>
      <c r="F79" s="7" t="s">
        <v>105</v>
      </c>
      <c r="G79" s="47">
        <v>6.3339999999999996</v>
      </c>
      <c r="H79" s="47">
        <v>6.4029999999999996</v>
      </c>
      <c r="I79" s="47">
        <v>6.3579999999999997</v>
      </c>
      <c r="J79" s="47">
        <v>6.2770000000000001</v>
      </c>
      <c r="K79" s="47">
        <v>6.4420000000000002</v>
      </c>
      <c r="L79" s="47">
        <v>6.4749999999999996</v>
      </c>
      <c r="M79" s="47">
        <v>6.8019999999999996</v>
      </c>
      <c r="N79" s="47">
        <v>6.7149999999999999</v>
      </c>
      <c r="O79" s="47">
        <v>6.7729999999999997</v>
      </c>
      <c r="P79" s="47">
        <v>6.3479999999999999</v>
      </c>
      <c r="Q79" s="47">
        <v>6.6020000000000003</v>
      </c>
      <c r="R79" s="47">
        <v>6.6470000000000002</v>
      </c>
      <c r="S79" s="47">
        <v>6.4969999999999999</v>
      </c>
      <c r="T79" s="47">
        <v>6.6429999999999998</v>
      </c>
      <c r="U79" s="47">
        <v>6.48</v>
      </c>
      <c r="V79" s="47">
        <v>6.4249999999999998</v>
      </c>
      <c r="W79" s="47">
        <v>6.4029999999999996</v>
      </c>
      <c r="X79" s="47">
        <v>6.359</v>
      </c>
      <c r="Y79" s="47">
        <v>6.125</v>
      </c>
    </row>
    <row r="80" spans="1:25" x14ac:dyDescent="0.35">
      <c r="E80" s="23" t="s">
        <v>3</v>
      </c>
      <c r="F80" s="2" t="s">
        <v>181</v>
      </c>
      <c r="G80" s="12">
        <v>1.0569999999999999</v>
      </c>
      <c r="H80" s="12">
        <v>1.014</v>
      </c>
      <c r="I80" s="12">
        <v>1.0640000000000001</v>
      </c>
      <c r="J80" s="12">
        <v>1.111</v>
      </c>
      <c r="K80" s="12">
        <v>1.1060000000000001</v>
      </c>
      <c r="L80" s="12">
        <v>1.0860000000000001</v>
      </c>
      <c r="M80" s="12">
        <v>1.165</v>
      </c>
      <c r="N80" s="12">
        <v>1.1990000000000001</v>
      </c>
      <c r="O80" s="12">
        <v>1.1879999999999999</v>
      </c>
      <c r="P80" s="12">
        <v>1.091</v>
      </c>
      <c r="Q80" s="12">
        <v>1.1439999999999999</v>
      </c>
      <c r="R80" s="12">
        <v>1.1679999999999999</v>
      </c>
      <c r="S80" s="12">
        <v>1.0880000000000001</v>
      </c>
      <c r="T80" s="12">
        <v>1.1499999999999999</v>
      </c>
      <c r="U80" s="12">
        <v>1.129</v>
      </c>
      <c r="V80" s="12">
        <v>1.131</v>
      </c>
      <c r="W80" s="12">
        <v>1.1519999999999999</v>
      </c>
      <c r="X80" s="12">
        <v>1.151</v>
      </c>
      <c r="Y80" s="12">
        <v>1.1240000000000001</v>
      </c>
    </row>
    <row r="81" spans="5:25" x14ac:dyDescent="0.35">
      <c r="E81" s="23" t="s">
        <v>4</v>
      </c>
      <c r="F81" s="2" t="s">
        <v>182</v>
      </c>
      <c r="G81" s="5">
        <v>0.30199999999999999</v>
      </c>
      <c r="H81" s="5">
        <v>0.27600000000000002</v>
      </c>
      <c r="I81" s="5">
        <v>0.29699999999999999</v>
      </c>
      <c r="J81" s="5">
        <v>0.313</v>
      </c>
      <c r="K81" s="5">
        <v>0.309</v>
      </c>
      <c r="L81" s="5">
        <v>0.29599999999999999</v>
      </c>
      <c r="M81" s="5">
        <v>0.315</v>
      </c>
      <c r="N81" s="5">
        <v>0.34799999999999998</v>
      </c>
      <c r="O81" s="5">
        <v>0.34</v>
      </c>
      <c r="P81" s="5">
        <v>0.31</v>
      </c>
      <c r="Q81" s="5">
        <v>0.30199999999999999</v>
      </c>
      <c r="R81" s="5">
        <v>0.33200000000000002</v>
      </c>
      <c r="S81" s="5">
        <v>0.3</v>
      </c>
      <c r="T81" s="5">
        <v>0.32700000000000001</v>
      </c>
      <c r="U81" s="5">
        <v>0.32800000000000001</v>
      </c>
      <c r="V81" s="5">
        <v>0.318</v>
      </c>
      <c r="W81" s="5">
        <v>0.34699999999999998</v>
      </c>
      <c r="X81" s="5">
        <v>0.35199999999999998</v>
      </c>
      <c r="Y81" s="5">
        <v>0.32800000000000001</v>
      </c>
    </row>
    <row r="82" spans="5:25" x14ac:dyDescent="0.35">
      <c r="E82" s="23" t="s">
        <v>5</v>
      </c>
      <c r="F82" s="2" t="s">
        <v>183</v>
      </c>
      <c r="G82" s="5">
        <v>9.8000000000000004E-2</v>
      </c>
      <c r="H82" s="5">
        <v>8.4000000000000005E-2</v>
      </c>
      <c r="I82" s="5">
        <v>9.9000000000000005E-2</v>
      </c>
      <c r="J82" s="5">
        <v>0.11</v>
      </c>
      <c r="K82" s="5">
        <v>9.9000000000000005E-2</v>
      </c>
      <c r="L82" s="5">
        <v>8.5000000000000006E-2</v>
      </c>
      <c r="M82" s="5">
        <v>0.1</v>
      </c>
      <c r="N82" s="5">
        <v>0.129</v>
      </c>
      <c r="O82" s="5">
        <v>0.127</v>
      </c>
      <c r="P82" s="5">
        <v>0.112</v>
      </c>
      <c r="Q82" s="5">
        <v>0.11799999999999999</v>
      </c>
      <c r="R82" s="5">
        <v>0.14199999999999999</v>
      </c>
      <c r="S82" s="5">
        <v>0.12</v>
      </c>
      <c r="T82" s="5">
        <v>0.128</v>
      </c>
      <c r="U82" s="5">
        <v>0.13400000000000001</v>
      </c>
      <c r="V82" s="5">
        <v>0.128</v>
      </c>
      <c r="W82" s="5">
        <v>0.13900000000000001</v>
      </c>
      <c r="X82" s="5">
        <v>0.14499999999999999</v>
      </c>
      <c r="Y82" s="5">
        <v>0.126</v>
      </c>
    </row>
    <row r="83" spans="5:25" x14ac:dyDescent="0.35">
      <c r="E83" s="23" t="s">
        <v>6</v>
      </c>
      <c r="F83" s="2" t="s">
        <v>184</v>
      </c>
      <c r="G83" s="5">
        <v>6.0000000000000001E-3</v>
      </c>
      <c r="H83" s="5">
        <v>3.0000000000000001E-3</v>
      </c>
      <c r="I83" s="5">
        <v>4.0000000000000001E-3</v>
      </c>
      <c r="J83" s="5">
        <v>5.0000000000000001E-3</v>
      </c>
      <c r="K83" s="5">
        <v>5.0000000000000001E-3</v>
      </c>
      <c r="L83" s="5">
        <v>3.0000000000000001E-3</v>
      </c>
      <c r="M83" s="5">
        <v>8.0000000000000002E-3</v>
      </c>
      <c r="N83" s="5">
        <v>7.0000000000000001E-3</v>
      </c>
      <c r="O83" s="5">
        <v>5.0000000000000001E-3</v>
      </c>
      <c r="P83" s="5">
        <v>4.0000000000000001E-3</v>
      </c>
      <c r="Q83" s="5">
        <v>3.0000000000000001E-3</v>
      </c>
      <c r="R83" s="5">
        <v>3.0000000000000001E-3</v>
      </c>
      <c r="S83" s="5">
        <v>2E-3</v>
      </c>
      <c r="T83" s="5">
        <v>6.0000000000000001E-3</v>
      </c>
      <c r="U83" s="5">
        <v>5.0000000000000001E-3</v>
      </c>
      <c r="V83" s="5">
        <v>5.0000000000000001E-3</v>
      </c>
      <c r="W83" s="5">
        <v>1.2999999999999999E-2</v>
      </c>
      <c r="X83" s="5">
        <v>7.0000000000000001E-3</v>
      </c>
      <c r="Y83" s="5">
        <v>3.0000000000000001E-3</v>
      </c>
    </row>
    <row r="84" spans="5:25" x14ac:dyDescent="0.35">
      <c r="E84" s="23" t="s">
        <v>7</v>
      </c>
      <c r="F84" s="2" t="s">
        <v>185</v>
      </c>
      <c r="G84" s="5">
        <v>2.5999999999999999E-2</v>
      </c>
      <c r="H84" s="5">
        <v>2.4E-2</v>
      </c>
      <c r="I84" s="5">
        <v>0.03</v>
      </c>
      <c r="J84" s="5">
        <v>3.3000000000000002E-2</v>
      </c>
      <c r="K84" s="5">
        <v>3.9E-2</v>
      </c>
      <c r="L84" s="5">
        <v>4.2000000000000003E-2</v>
      </c>
      <c r="M84" s="5">
        <v>3.6999999999999998E-2</v>
      </c>
      <c r="N84" s="5">
        <v>4.1000000000000002E-2</v>
      </c>
      <c r="O84" s="5">
        <v>3.1E-2</v>
      </c>
      <c r="P84" s="5">
        <v>2.1999999999999999E-2</v>
      </c>
      <c r="Q84" s="5">
        <v>1.0999999999999999E-2</v>
      </c>
      <c r="R84" s="5">
        <v>1.4E-2</v>
      </c>
      <c r="S84" s="5">
        <v>0.01</v>
      </c>
      <c r="T84" s="5">
        <v>1.9E-2</v>
      </c>
      <c r="U84" s="5">
        <v>1.7999999999999999E-2</v>
      </c>
      <c r="V84" s="5">
        <v>1.2E-2</v>
      </c>
      <c r="W84" s="5">
        <v>1.2E-2</v>
      </c>
      <c r="X84" s="5">
        <v>1.0999999999999999E-2</v>
      </c>
      <c r="Y84" s="5">
        <v>8.9999999999999993E-3</v>
      </c>
    </row>
    <row r="85" spans="5:25" x14ac:dyDescent="0.35">
      <c r="E85" s="23" t="s">
        <v>9</v>
      </c>
      <c r="F85" s="2" t="s">
        <v>186</v>
      </c>
      <c r="G85" s="5">
        <v>4.0000000000000001E-3</v>
      </c>
      <c r="H85" s="5">
        <v>4.0000000000000001E-3</v>
      </c>
      <c r="I85" s="5">
        <v>4.0000000000000001E-3</v>
      </c>
      <c r="J85" s="5">
        <v>4.0000000000000001E-3</v>
      </c>
      <c r="K85" s="5">
        <v>3.0000000000000001E-3</v>
      </c>
      <c r="L85" s="5">
        <v>2E-3</v>
      </c>
      <c r="M85" s="5">
        <v>2E-3</v>
      </c>
      <c r="N85" s="5">
        <v>2E-3</v>
      </c>
      <c r="O85" s="5">
        <v>3.0000000000000001E-3</v>
      </c>
      <c r="P85" s="5">
        <v>1E-3</v>
      </c>
      <c r="Q85" s="5">
        <v>2E-3</v>
      </c>
      <c r="R85" s="5">
        <v>2E-3</v>
      </c>
      <c r="S85" s="5">
        <v>2E-3</v>
      </c>
      <c r="T85" s="5">
        <v>3.0000000000000001E-3</v>
      </c>
      <c r="U85" s="5">
        <v>3.0000000000000001E-3</v>
      </c>
      <c r="V85" s="5">
        <v>3.0000000000000001E-3</v>
      </c>
      <c r="W85" s="5">
        <v>2E-3</v>
      </c>
      <c r="X85" s="5">
        <v>2E-3</v>
      </c>
      <c r="Y85" s="5">
        <v>2E-3</v>
      </c>
    </row>
    <row r="86" spans="5:25" x14ac:dyDescent="0.35">
      <c r="E86" s="23" t="s">
        <v>10</v>
      </c>
      <c r="F86" s="2" t="s">
        <v>187</v>
      </c>
      <c r="G86" s="5">
        <v>5.0000000000000001E-3</v>
      </c>
      <c r="H86" s="5">
        <v>5.0000000000000001E-3</v>
      </c>
      <c r="I86" s="5">
        <v>5.0000000000000001E-3</v>
      </c>
      <c r="J86" s="5">
        <v>5.0000000000000001E-3</v>
      </c>
      <c r="K86" s="5">
        <v>5.0000000000000001E-3</v>
      </c>
      <c r="L86" s="5">
        <v>5.0000000000000001E-3</v>
      </c>
      <c r="M86" s="5">
        <v>5.0000000000000001E-3</v>
      </c>
      <c r="N86" s="5">
        <v>5.0000000000000001E-3</v>
      </c>
      <c r="O86" s="5">
        <v>5.0000000000000001E-3</v>
      </c>
      <c r="P86" s="5">
        <v>5.0000000000000001E-3</v>
      </c>
      <c r="Q86" s="5">
        <v>5.0000000000000001E-3</v>
      </c>
      <c r="R86" s="5">
        <v>5.0000000000000001E-3</v>
      </c>
      <c r="S86" s="5">
        <v>4.0000000000000001E-3</v>
      </c>
      <c r="T86" s="5">
        <v>5.0000000000000001E-3</v>
      </c>
      <c r="U86" s="5">
        <v>5.0000000000000001E-3</v>
      </c>
      <c r="V86" s="5">
        <v>5.0000000000000001E-3</v>
      </c>
      <c r="W86" s="5">
        <v>5.0000000000000001E-3</v>
      </c>
      <c r="X86" s="5">
        <v>5.0000000000000001E-3</v>
      </c>
      <c r="Y86" s="5">
        <v>5.0000000000000001E-3</v>
      </c>
    </row>
    <row r="87" spans="5:25" x14ac:dyDescent="0.35">
      <c r="E87" s="23" t="s">
        <v>11</v>
      </c>
      <c r="F87" s="2" t="s">
        <v>188</v>
      </c>
      <c r="G87" s="5">
        <v>0.02</v>
      </c>
      <c r="H87" s="5">
        <v>1.0999999999999999E-2</v>
      </c>
      <c r="I87" s="5">
        <v>0.01</v>
      </c>
      <c r="J87" s="5">
        <v>0.01</v>
      </c>
      <c r="K87" s="5">
        <v>1.0999999999999999E-2</v>
      </c>
      <c r="L87" s="5">
        <v>1.0999999999999999E-2</v>
      </c>
      <c r="M87" s="5">
        <v>1.0999999999999999E-2</v>
      </c>
      <c r="N87" s="5">
        <v>1.0999999999999999E-2</v>
      </c>
      <c r="O87" s="5">
        <v>8.9999999999999993E-3</v>
      </c>
      <c r="P87" s="5">
        <v>8.0000000000000002E-3</v>
      </c>
      <c r="Q87" s="5">
        <v>8.0000000000000002E-3</v>
      </c>
      <c r="R87" s="5">
        <v>7.0000000000000001E-3</v>
      </c>
      <c r="S87" s="5">
        <v>6.0000000000000001E-3</v>
      </c>
      <c r="T87" s="5">
        <v>5.0000000000000001E-3</v>
      </c>
      <c r="U87" s="5">
        <v>5.0000000000000001E-3</v>
      </c>
      <c r="V87" s="5">
        <v>4.0000000000000001E-3</v>
      </c>
      <c r="W87" s="5">
        <v>6.0000000000000001E-3</v>
      </c>
      <c r="X87" s="5">
        <v>5.0000000000000001E-3</v>
      </c>
      <c r="Y87" s="5">
        <v>5.0000000000000001E-3</v>
      </c>
    </row>
    <row r="88" spans="5:25" x14ac:dyDescent="0.35">
      <c r="E88" s="23" t="s">
        <v>12</v>
      </c>
      <c r="F88" s="2" t="s">
        <v>189</v>
      </c>
      <c r="G88" s="5">
        <v>4.3999999999999997E-2</v>
      </c>
      <c r="H88" s="5">
        <v>4.4999999999999998E-2</v>
      </c>
      <c r="I88" s="5">
        <v>4.5999999999999999E-2</v>
      </c>
      <c r="J88" s="5">
        <v>4.5999999999999999E-2</v>
      </c>
      <c r="K88" s="5">
        <v>4.5999999999999999E-2</v>
      </c>
      <c r="L88" s="5">
        <v>4.2000000000000003E-2</v>
      </c>
      <c r="M88" s="5">
        <v>4.8000000000000001E-2</v>
      </c>
      <c r="N88" s="5">
        <v>4.7E-2</v>
      </c>
      <c r="O88" s="5">
        <v>0.05</v>
      </c>
      <c r="P88" s="5">
        <v>4.7E-2</v>
      </c>
      <c r="Q88" s="5">
        <v>4.4999999999999998E-2</v>
      </c>
      <c r="R88" s="5">
        <v>4.5999999999999999E-2</v>
      </c>
      <c r="S88" s="5">
        <v>4.4999999999999998E-2</v>
      </c>
      <c r="T88" s="5">
        <v>4.5999999999999999E-2</v>
      </c>
      <c r="U88" s="5">
        <v>4.4999999999999998E-2</v>
      </c>
      <c r="V88" s="5">
        <v>4.4999999999999998E-2</v>
      </c>
      <c r="W88" s="5">
        <v>5.5E-2</v>
      </c>
      <c r="X88" s="5">
        <v>5.7000000000000002E-2</v>
      </c>
      <c r="Y88" s="5">
        <v>0.06</v>
      </c>
    </row>
    <row r="89" spans="5:25" x14ac:dyDescent="0.35">
      <c r="E89" s="23" t="s">
        <v>13</v>
      </c>
      <c r="F89" s="2" t="s">
        <v>190</v>
      </c>
      <c r="G89" s="5">
        <v>7.0000000000000007E-2</v>
      </c>
      <c r="H89" s="5">
        <v>7.0000000000000007E-2</v>
      </c>
      <c r="I89" s="5">
        <v>6.9000000000000006E-2</v>
      </c>
      <c r="J89" s="5">
        <v>7.0000000000000007E-2</v>
      </c>
      <c r="K89" s="5">
        <v>7.0999999999999994E-2</v>
      </c>
      <c r="L89" s="5">
        <v>7.1999999999999995E-2</v>
      </c>
      <c r="M89" s="5">
        <v>7.2999999999999995E-2</v>
      </c>
      <c r="N89" s="5">
        <v>7.0999999999999994E-2</v>
      </c>
      <c r="O89" s="5">
        <v>7.2999999999999995E-2</v>
      </c>
      <c r="P89" s="5">
        <v>7.3999999999999996E-2</v>
      </c>
      <c r="Q89" s="5">
        <v>7.2999999999999995E-2</v>
      </c>
      <c r="R89" s="5">
        <v>7.1999999999999995E-2</v>
      </c>
      <c r="S89" s="5">
        <v>7.0999999999999994E-2</v>
      </c>
      <c r="T89" s="5">
        <v>7.4999999999999997E-2</v>
      </c>
      <c r="U89" s="5">
        <v>7.1999999999999995E-2</v>
      </c>
      <c r="V89" s="5">
        <v>7.4999999999999997E-2</v>
      </c>
      <c r="W89" s="5">
        <v>7.5999999999999998E-2</v>
      </c>
      <c r="X89" s="5">
        <v>7.8E-2</v>
      </c>
      <c r="Y89" s="5">
        <v>7.5999999999999998E-2</v>
      </c>
    </row>
    <row r="90" spans="5:25" x14ac:dyDescent="0.35">
      <c r="E90" s="23" t="s">
        <v>14</v>
      </c>
      <c r="F90" s="2" t="s">
        <v>191</v>
      </c>
      <c r="G90" s="5">
        <v>5.0000000000000001E-3</v>
      </c>
      <c r="H90" s="5">
        <v>4.0000000000000001E-3</v>
      </c>
      <c r="I90" s="5">
        <v>4.0000000000000001E-3</v>
      </c>
      <c r="J90" s="5">
        <v>3.0000000000000001E-3</v>
      </c>
      <c r="K90" s="5">
        <v>2E-3</v>
      </c>
      <c r="L90" s="5">
        <v>2E-3</v>
      </c>
      <c r="M90" s="5">
        <v>1E-3</v>
      </c>
      <c r="N90" s="5">
        <v>1E-3</v>
      </c>
      <c r="O90" s="5">
        <v>1E-3</v>
      </c>
      <c r="P90" s="5">
        <v>1E-3</v>
      </c>
      <c r="Q90" s="5">
        <v>1E-3</v>
      </c>
      <c r="R90" s="5">
        <v>2E-3</v>
      </c>
      <c r="S90" s="5">
        <v>2E-3</v>
      </c>
      <c r="T90" s="5">
        <v>2E-3</v>
      </c>
      <c r="U90" s="5">
        <v>2E-3</v>
      </c>
      <c r="V90" s="5">
        <v>2E-3</v>
      </c>
      <c r="W90" s="5">
        <v>2E-3</v>
      </c>
      <c r="X90" s="5">
        <v>1E-3</v>
      </c>
      <c r="Y90" s="5">
        <v>1E-3</v>
      </c>
    </row>
    <row r="91" spans="5:25" x14ac:dyDescent="0.35">
      <c r="E91" s="23" t="s">
        <v>15</v>
      </c>
      <c r="F91" s="2" t="s">
        <v>192</v>
      </c>
      <c r="G91" s="5">
        <v>2.5999999999999999E-2</v>
      </c>
      <c r="H91" s="5">
        <v>2.5999999999999999E-2</v>
      </c>
      <c r="I91" s="5">
        <v>2.7E-2</v>
      </c>
      <c r="J91" s="5">
        <v>2.7E-2</v>
      </c>
      <c r="K91" s="5">
        <v>2.8000000000000001E-2</v>
      </c>
      <c r="L91" s="5">
        <v>3.2000000000000001E-2</v>
      </c>
      <c r="M91" s="5">
        <v>3.1E-2</v>
      </c>
      <c r="N91" s="5">
        <v>3.4000000000000002E-2</v>
      </c>
      <c r="O91" s="5">
        <v>3.5999999999999997E-2</v>
      </c>
      <c r="P91" s="5">
        <v>3.5999999999999997E-2</v>
      </c>
      <c r="Q91" s="5">
        <v>3.6999999999999998E-2</v>
      </c>
      <c r="R91" s="5">
        <v>3.9E-2</v>
      </c>
      <c r="S91" s="5">
        <v>3.7999999999999999E-2</v>
      </c>
      <c r="T91" s="5">
        <v>3.7999999999999999E-2</v>
      </c>
      <c r="U91" s="5">
        <v>3.9E-2</v>
      </c>
      <c r="V91" s="5">
        <v>3.7999999999999999E-2</v>
      </c>
      <c r="W91" s="5">
        <v>3.7999999999999999E-2</v>
      </c>
      <c r="X91" s="5">
        <v>3.9E-2</v>
      </c>
      <c r="Y91" s="5">
        <v>4.1000000000000002E-2</v>
      </c>
    </row>
    <row r="92" spans="5:25" x14ac:dyDescent="0.35">
      <c r="E92" s="23" t="s">
        <v>16</v>
      </c>
      <c r="F92" s="2" t="s">
        <v>193</v>
      </c>
      <c r="G92" s="5">
        <v>3.7999999999999999E-2</v>
      </c>
      <c r="H92" s="5">
        <v>0.04</v>
      </c>
      <c r="I92" s="5">
        <v>3.7999999999999999E-2</v>
      </c>
      <c r="J92" s="5">
        <v>4.7E-2</v>
      </c>
      <c r="K92" s="5">
        <v>4.3999999999999997E-2</v>
      </c>
      <c r="L92" s="5">
        <v>3.7999999999999999E-2</v>
      </c>
      <c r="M92" s="5">
        <v>4.9000000000000002E-2</v>
      </c>
      <c r="N92" s="5">
        <v>4.7E-2</v>
      </c>
      <c r="O92" s="5">
        <v>4.7E-2</v>
      </c>
      <c r="P92" s="5">
        <v>5.8000000000000003E-2</v>
      </c>
      <c r="Q92" s="5">
        <v>6.4000000000000001E-2</v>
      </c>
      <c r="R92" s="5">
        <v>6.2E-2</v>
      </c>
      <c r="S92" s="5">
        <v>5.2999999999999999E-2</v>
      </c>
      <c r="T92" s="5">
        <v>5.8000000000000003E-2</v>
      </c>
      <c r="U92" s="5">
        <v>5.7000000000000002E-2</v>
      </c>
      <c r="V92" s="5">
        <v>5.8000000000000003E-2</v>
      </c>
      <c r="W92" s="5">
        <v>5.7000000000000002E-2</v>
      </c>
      <c r="X92" s="5">
        <v>5.2999999999999999E-2</v>
      </c>
      <c r="Y92" s="5">
        <v>7.6999999999999999E-2</v>
      </c>
    </row>
    <row r="93" spans="5:25" x14ac:dyDescent="0.35">
      <c r="E93" s="23" t="s">
        <v>17</v>
      </c>
      <c r="F93" s="2" t="s">
        <v>194</v>
      </c>
      <c r="G93" s="5">
        <v>0.03</v>
      </c>
      <c r="H93" s="5">
        <v>0.03</v>
      </c>
      <c r="I93" s="5">
        <v>2.9000000000000001E-2</v>
      </c>
      <c r="J93" s="5">
        <v>3.1E-2</v>
      </c>
      <c r="K93" s="5">
        <v>3.4000000000000002E-2</v>
      </c>
      <c r="L93" s="5">
        <v>0.03</v>
      </c>
      <c r="M93" s="5">
        <v>3.4000000000000002E-2</v>
      </c>
      <c r="N93" s="5">
        <v>3.2000000000000001E-2</v>
      </c>
      <c r="O93" s="5">
        <v>3.5000000000000003E-2</v>
      </c>
      <c r="P93" s="5">
        <v>0.04</v>
      </c>
      <c r="Q93" s="5">
        <v>4.2999999999999997E-2</v>
      </c>
      <c r="R93" s="5">
        <v>0.04</v>
      </c>
      <c r="S93" s="5">
        <v>3.6999999999999998E-2</v>
      </c>
      <c r="T93" s="5">
        <v>3.6999999999999998E-2</v>
      </c>
      <c r="U93" s="5">
        <v>3.5000000000000003E-2</v>
      </c>
      <c r="V93" s="5">
        <v>3.5000000000000003E-2</v>
      </c>
      <c r="W93" s="5">
        <v>3.5999999999999997E-2</v>
      </c>
      <c r="X93" s="5">
        <v>3.4000000000000002E-2</v>
      </c>
      <c r="Y93" s="5">
        <v>4.3999999999999997E-2</v>
      </c>
    </row>
    <row r="94" spans="5:25" x14ac:dyDescent="0.35">
      <c r="E94" s="23" t="s">
        <v>18</v>
      </c>
      <c r="F94" s="2" t="s">
        <v>195</v>
      </c>
      <c r="G94" s="5">
        <v>0.03</v>
      </c>
      <c r="H94" s="5">
        <v>0.03</v>
      </c>
      <c r="I94" s="5">
        <v>2.9000000000000001E-2</v>
      </c>
      <c r="J94" s="5">
        <v>3.1E-2</v>
      </c>
      <c r="K94" s="5">
        <v>3.4000000000000002E-2</v>
      </c>
      <c r="L94" s="5">
        <v>0.03</v>
      </c>
      <c r="M94" s="5">
        <v>3.4000000000000002E-2</v>
      </c>
      <c r="N94" s="5">
        <v>3.2000000000000001E-2</v>
      </c>
      <c r="O94" s="5">
        <v>3.5000000000000003E-2</v>
      </c>
      <c r="P94" s="5">
        <v>0.04</v>
      </c>
      <c r="Q94" s="5">
        <v>4.2999999999999997E-2</v>
      </c>
      <c r="R94" s="5">
        <v>0.04</v>
      </c>
      <c r="S94" s="5">
        <v>3.6999999999999998E-2</v>
      </c>
      <c r="T94" s="5">
        <v>3.6999999999999998E-2</v>
      </c>
      <c r="U94" s="5">
        <v>3.5000000000000003E-2</v>
      </c>
      <c r="V94" s="5">
        <v>3.5000000000000003E-2</v>
      </c>
      <c r="W94" s="5">
        <v>3.5999999999999997E-2</v>
      </c>
      <c r="X94" s="5">
        <v>3.4000000000000002E-2</v>
      </c>
      <c r="Y94" s="5">
        <v>4.3999999999999997E-2</v>
      </c>
    </row>
    <row r="95" spans="5:25" x14ac:dyDescent="0.35">
      <c r="E95" s="23" t="s">
        <v>19</v>
      </c>
      <c r="F95" s="2" t="s">
        <v>196</v>
      </c>
      <c r="G95" s="4" t="s">
        <v>8</v>
      </c>
      <c r="H95" s="4" t="s">
        <v>8</v>
      </c>
      <c r="I95" s="4" t="s">
        <v>8</v>
      </c>
      <c r="J95" s="4" t="s">
        <v>8</v>
      </c>
      <c r="K95" s="4" t="s">
        <v>8</v>
      </c>
      <c r="L95" s="4" t="s">
        <v>8</v>
      </c>
      <c r="M95" s="4" t="s">
        <v>8</v>
      </c>
      <c r="N95" s="4" t="s">
        <v>8</v>
      </c>
      <c r="O95" s="4" t="s">
        <v>8</v>
      </c>
      <c r="P95" s="4" t="s">
        <v>8</v>
      </c>
      <c r="Q95" s="4" t="s">
        <v>8</v>
      </c>
      <c r="R95" s="4" t="s">
        <v>8</v>
      </c>
      <c r="S95" s="4" t="s">
        <v>8</v>
      </c>
      <c r="T95" s="4" t="s">
        <v>8</v>
      </c>
      <c r="U95" s="4" t="s">
        <v>8</v>
      </c>
      <c r="V95" s="4" t="s">
        <v>8</v>
      </c>
      <c r="W95" s="4" t="s">
        <v>8</v>
      </c>
      <c r="X95" s="4" t="s">
        <v>8</v>
      </c>
      <c r="Y95" s="4" t="s">
        <v>8</v>
      </c>
    </row>
    <row r="96" spans="5:25" x14ac:dyDescent="0.35">
      <c r="E96" s="23" t="s">
        <v>20</v>
      </c>
      <c r="F96" s="2" t="s">
        <v>197</v>
      </c>
      <c r="G96" s="5">
        <v>8.0000000000000002E-3</v>
      </c>
      <c r="H96" s="5">
        <v>8.9999999999999993E-3</v>
      </c>
      <c r="I96" s="5">
        <v>8.0000000000000002E-3</v>
      </c>
      <c r="J96" s="5">
        <v>1.6E-2</v>
      </c>
      <c r="K96" s="5">
        <v>1.0999999999999999E-2</v>
      </c>
      <c r="L96" s="5">
        <v>7.0000000000000001E-3</v>
      </c>
      <c r="M96" s="5">
        <v>1.4999999999999999E-2</v>
      </c>
      <c r="N96" s="5">
        <v>1.4E-2</v>
      </c>
      <c r="O96" s="5">
        <v>1.2E-2</v>
      </c>
      <c r="P96" s="5">
        <v>1.7999999999999999E-2</v>
      </c>
      <c r="Q96" s="5">
        <v>2.1000000000000001E-2</v>
      </c>
      <c r="R96" s="5">
        <v>2.1999999999999999E-2</v>
      </c>
      <c r="S96" s="5">
        <v>1.6E-2</v>
      </c>
      <c r="T96" s="5">
        <v>2.1000000000000001E-2</v>
      </c>
      <c r="U96" s="5">
        <v>2.1999999999999999E-2</v>
      </c>
      <c r="V96" s="5">
        <v>2.1999999999999999E-2</v>
      </c>
      <c r="W96" s="5">
        <v>2.1000000000000001E-2</v>
      </c>
      <c r="X96" s="5">
        <v>1.9E-2</v>
      </c>
      <c r="Y96" s="5">
        <v>3.4000000000000002E-2</v>
      </c>
    </row>
    <row r="97" spans="5:25" x14ac:dyDescent="0.35">
      <c r="E97" s="9" t="s">
        <v>21</v>
      </c>
      <c r="F97" s="2" t="s">
        <v>198</v>
      </c>
      <c r="G97" s="5">
        <v>8.0000000000000002E-3</v>
      </c>
      <c r="H97" s="5">
        <v>8.9999999999999993E-3</v>
      </c>
      <c r="I97" s="5">
        <v>8.0000000000000002E-3</v>
      </c>
      <c r="J97" s="5">
        <v>1.6E-2</v>
      </c>
      <c r="K97" s="5">
        <v>1.0999999999999999E-2</v>
      </c>
      <c r="L97" s="5">
        <v>7.0000000000000001E-3</v>
      </c>
      <c r="M97" s="5">
        <v>1.4999999999999999E-2</v>
      </c>
      <c r="N97" s="5">
        <v>1.4E-2</v>
      </c>
      <c r="O97" s="5">
        <v>1.2E-2</v>
      </c>
      <c r="P97" s="5">
        <v>1.7999999999999999E-2</v>
      </c>
      <c r="Q97" s="5">
        <v>2.1000000000000001E-2</v>
      </c>
      <c r="R97" s="5">
        <v>2.1999999999999999E-2</v>
      </c>
      <c r="S97" s="5">
        <v>1.6E-2</v>
      </c>
      <c r="T97" s="5">
        <v>2.1000000000000001E-2</v>
      </c>
      <c r="U97" s="5">
        <v>2.1999999999999999E-2</v>
      </c>
      <c r="V97" s="5">
        <v>2.1999999999999999E-2</v>
      </c>
      <c r="W97" s="5">
        <v>2.1000000000000001E-2</v>
      </c>
      <c r="X97" s="5">
        <v>1.9E-2</v>
      </c>
      <c r="Y97" s="5">
        <v>3.4000000000000002E-2</v>
      </c>
    </row>
    <row r="98" spans="5:25" x14ac:dyDescent="0.35">
      <c r="E98" s="23" t="s">
        <v>22</v>
      </c>
      <c r="F98" s="2" t="s">
        <v>199</v>
      </c>
      <c r="G98" s="4" t="s">
        <v>8</v>
      </c>
      <c r="H98" s="4" t="s">
        <v>8</v>
      </c>
      <c r="I98" s="4" t="s">
        <v>8</v>
      </c>
      <c r="J98" s="4" t="s">
        <v>8</v>
      </c>
      <c r="K98" s="4" t="s">
        <v>8</v>
      </c>
      <c r="L98" s="4" t="s">
        <v>8</v>
      </c>
      <c r="M98" s="4" t="s">
        <v>8</v>
      </c>
      <c r="N98" s="4" t="s">
        <v>8</v>
      </c>
      <c r="O98" s="4" t="s">
        <v>8</v>
      </c>
      <c r="P98" s="4" t="s">
        <v>8</v>
      </c>
      <c r="Q98" s="4" t="s">
        <v>8</v>
      </c>
      <c r="R98" s="4" t="s">
        <v>8</v>
      </c>
      <c r="S98" s="4" t="s">
        <v>8</v>
      </c>
      <c r="T98" s="4" t="s">
        <v>8</v>
      </c>
      <c r="U98" s="4" t="s">
        <v>8</v>
      </c>
      <c r="V98" s="4" t="s">
        <v>8</v>
      </c>
      <c r="W98" s="4" t="s">
        <v>8</v>
      </c>
      <c r="X98" s="4" t="s">
        <v>8</v>
      </c>
      <c r="Y98" s="4" t="s">
        <v>8</v>
      </c>
    </row>
    <row r="99" spans="5:25" x14ac:dyDescent="0.35">
      <c r="E99" s="23" t="s">
        <v>23</v>
      </c>
      <c r="F99" s="2" t="s">
        <v>200</v>
      </c>
      <c r="G99" s="5">
        <v>0.19900000000000001</v>
      </c>
      <c r="H99" s="5">
        <v>0.188</v>
      </c>
      <c r="I99" s="5">
        <v>0.20399999999999999</v>
      </c>
      <c r="J99" s="5">
        <v>0.216</v>
      </c>
      <c r="K99" s="5">
        <v>0.224</v>
      </c>
      <c r="L99" s="5">
        <v>0.22500000000000001</v>
      </c>
      <c r="M99" s="5">
        <v>0.253</v>
      </c>
      <c r="N99" s="5">
        <v>0.247</v>
      </c>
      <c r="O99" s="5">
        <v>0.23699999999999999</v>
      </c>
      <c r="P99" s="5">
        <v>0.20499999999999999</v>
      </c>
      <c r="Q99" s="5">
        <v>0.222</v>
      </c>
      <c r="R99" s="5">
        <v>0.221</v>
      </c>
      <c r="S99" s="5">
        <v>0.20499999999999999</v>
      </c>
      <c r="T99" s="5">
        <v>0.22800000000000001</v>
      </c>
      <c r="U99" s="5">
        <v>0.21299999999999999</v>
      </c>
      <c r="V99" s="5">
        <v>0.219</v>
      </c>
      <c r="W99" s="5">
        <v>0.215</v>
      </c>
      <c r="X99" s="5">
        <v>0.219</v>
      </c>
      <c r="Y99" s="5">
        <v>0.20799999999999999</v>
      </c>
    </row>
    <row r="100" spans="5:25" x14ac:dyDescent="0.35">
      <c r="E100" s="23" t="s">
        <v>24</v>
      </c>
      <c r="F100" s="2" t="s">
        <v>201</v>
      </c>
      <c r="G100" s="5">
        <v>0.19600000000000001</v>
      </c>
      <c r="H100" s="5">
        <v>0.185</v>
      </c>
      <c r="I100" s="5">
        <v>0.20100000000000001</v>
      </c>
      <c r="J100" s="5">
        <v>0.21199999999999999</v>
      </c>
      <c r="K100" s="5">
        <v>0.22</v>
      </c>
      <c r="L100" s="5">
        <v>0.221</v>
      </c>
      <c r="M100" s="5">
        <v>0.249</v>
      </c>
      <c r="N100" s="5">
        <v>0.24299999999999999</v>
      </c>
      <c r="O100" s="5">
        <v>0.23400000000000001</v>
      </c>
      <c r="P100" s="5">
        <v>0.20100000000000001</v>
      </c>
      <c r="Q100" s="5">
        <v>0.218</v>
      </c>
      <c r="R100" s="5">
        <v>0.217</v>
      </c>
      <c r="S100" s="5">
        <v>0.20100000000000001</v>
      </c>
      <c r="T100" s="5">
        <v>0.224</v>
      </c>
      <c r="U100" s="5">
        <v>0.21</v>
      </c>
      <c r="V100" s="5">
        <v>0.215</v>
      </c>
      <c r="W100" s="5">
        <v>0.21099999999999999</v>
      </c>
      <c r="X100" s="5">
        <v>0.214</v>
      </c>
      <c r="Y100" s="5">
        <v>0.20399999999999999</v>
      </c>
    </row>
    <row r="101" spans="5:25" x14ac:dyDescent="0.35">
      <c r="E101" s="23" t="s">
        <v>25</v>
      </c>
      <c r="F101" s="2" t="s">
        <v>202</v>
      </c>
      <c r="G101" s="5">
        <v>3.0000000000000001E-3</v>
      </c>
      <c r="H101" s="5">
        <v>3.0000000000000001E-3</v>
      </c>
      <c r="I101" s="5">
        <v>3.0000000000000001E-3</v>
      </c>
      <c r="J101" s="5">
        <v>3.0000000000000001E-3</v>
      </c>
      <c r="K101" s="5">
        <v>3.0000000000000001E-3</v>
      </c>
      <c r="L101" s="5">
        <v>3.0000000000000001E-3</v>
      </c>
      <c r="M101" s="5">
        <v>4.0000000000000001E-3</v>
      </c>
      <c r="N101" s="5">
        <v>3.0000000000000001E-3</v>
      </c>
      <c r="O101" s="5">
        <v>4.0000000000000001E-3</v>
      </c>
      <c r="P101" s="5">
        <v>4.0000000000000001E-3</v>
      </c>
      <c r="Q101" s="5">
        <v>4.0000000000000001E-3</v>
      </c>
      <c r="R101" s="5">
        <v>4.0000000000000001E-3</v>
      </c>
      <c r="S101" s="5">
        <v>4.0000000000000001E-3</v>
      </c>
      <c r="T101" s="5">
        <v>4.0000000000000001E-3</v>
      </c>
      <c r="U101" s="5">
        <v>4.0000000000000001E-3</v>
      </c>
      <c r="V101" s="5">
        <v>4.0000000000000001E-3</v>
      </c>
      <c r="W101" s="5">
        <v>4.0000000000000001E-3</v>
      </c>
      <c r="X101" s="5">
        <v>4.0000000000000001E-3</v>
      </c>
      <c r="Y101" s="5">
        <v>4.0000000000000001E-3</v>
      </c>
    </row>
    <row r="102" spans="5:25" x14ac:dyDescent="0.35">
      <c r="E102" s="23" t="s">
        <v>26</v>
      </c>
      <c r="F102" s="2" t="s">
        <v>203</v>
      </c>
      <c r="G102" s="5">
        <v>8.0000000000000002E-3</v>
      </c>
      <c r="H102" s="5">
        <v>8.0000000000000002E-3</v>
      </c>
      <c r="I102" s="5">
        <v>8.0000000000000002E-3</v>
      </c>
      <c r="J102" s="5">
        <v>8.0000000000000002E-3</v>
      </c>
      <c r="K102" s="5">
        <v>8.0000000000000002E-3</v>
      </c>
      <c r="L102" s="5">
        <v>8.0000000000000002E-3</v>
      </c>
      <c r="M102" s="5">
        <v>8.0000000000000002E-3</v>
      </c>
      <c r="N102" s="5">
        <v>8.0000000000000002E-3</v>
      </c>
      <c r="O102" s="5">
        <v>8.9999999999999993E-3</v>
      </c>
      <c r="P102" s="5">
        <v>8.9999999999999993E-3</v>
      </c>
      <c r="Q102" s="5">
        <v>8.9999999999999993E-3</v>
      </c>
      <c r="R102" s="5">
        <v>8.9999999999999993E-3</v>
      </c>
      <c r="S102" s="5">
        <v>8.9999999999999993E-3</v>
      </c>
      <c r="T102" s="5">
        <v>8.9999999999999993E-3</v>
      </c>
      <c r="U102" s="5">
        <v>8.9999999999999993E-3</v>
      </c>
      <c r="V102" s="5">
        <v>8.9999999999999993E-3</v>
      </c>
      <c r="W102" s="5">
        <v>8.9999999999999993E-3</v>
      </c>
      <c r="X102" s="5">
        <v>8.9999999999999993E-3</v>
      </c>
      <c r="Y102" s="5">
        <v>8.9999999999999993E-3</v>
      </c>
    </row>
    <row r="103" spans="5:25" x14ac:dyDescent="0.35">
      <c r="E103" s="23" t="s">
        <v>27</v>
      </c>
      <c r="F103" s="2" t="s">
        <v>204</v>
      </c>
      <c r="G103" s="5">
        <v>6.0000000000000001E-3</v>
      </c>
      <c r="H103" s="5">
        <v>6.0000000000000001E-3</v>
      </c>
      <c r="I103" s="5">
        <v>6.0000000000000001E-3</v>
      </c>
      <c r="J103" s="5">
        <v>6.0000000000000001E-3</v>
      </c>
      <c r="K103" s="5">
        <v>6.0000000000000001E-3</v>
      </c>
      <c r="L103" s="5">
        <v>6.0000000000000001E-3</v>
      </c>
      <c r="M103" s="5">
        <v>6.0000000000000001E-3</v>
      </c>
      <c r="N103" s="5">
        <v>6.0000000000000001E-3</v>
      </c>
      <c r="O103" s="5">
        <v>7.0000000000000001E-3</v>
      </c>
      <c r="P103" s="5">
        <v>7.0000000000000001E-3</v>
      </c>
      <c r="Q103" s="5">
        <v>7.0000000000000001E-3</v>
      </c>
      <c r="R103" s="5">
        <v>7.0000000000000001E-3</v>
      </c>
      <c r="S103" s="5">
        <v>7.0000000000000001E-3</v>
      </c>
      <c r="T103" s="5">
        <v>7.0000000000000001E-3</v>
      </c>
      <c r="U103" s="5">
        <v>7.0000000000000001E-3</v>
      </c>
      <c r="V103" s="5">
        <v>7.0000000000000001E-3</v>
      </c>
      <c r="W103" s="5">
        <v>7.0000000000000001E-3</v>
      </c>
      <c r="X103" s="5">
        <v>7.0000000000000001E-3</v>
      </c>
      <c r="Y103" s="5">
        <v>7.0000000000000001E-3</v>
      </c>
    </row>
    <row r="104" spans="5:25" x14ac:dyDescent="0.35">
      <c r="E104" s="23" t="s">
        <v>28</v>
      </c>
      <c r="F104" s="2" t="s">
        <v>205</v>
      </c>
      <c r="G104" s="5">
        <v>2E-3</v>
      </c>
      <c r="H104" s="5">
        <v>2E-3</v>
      </c>
      <c r="I104" s="5">
        <v>1E-3</v>
      </c>
      <c r="J104" s="5">
        <v>2E-3</v>
      </c>
      <c r="K104" s="5">
        <v>2E-3</v>
      </c>
      <c r="L104" s="5">
        <v>2E-3</v>
      </c>
      <c r="M104" s="5">
        <v>2E-3</v>
      </c>
      <c r="N104" s="5">
        <v>2E-3</v>
      </c>
      <c r="O104" s="5">
        <v>2E-3</v>
      </c>
      <c r="P104" s="5">
        <v>2E-3</v>
      </c>
      <c r="Q104" s="5">
        <v>2E-3</v>
      </c>
      <c r="R104" s="5">
        <v>2E-3</v>
      </c>
      <c r="S104" s="5">
        <v>2E-3</v>
      </c>
      <c r="T104" s="5">
        <v>2E-3</v>
      </c>
      <c r="U104" s="5">
        <v>2E-3</v>
      </c>
      <c r="V104" s="5">
        <v>2E-3</v>
      </c>
      <c r="W104" s="5">
        <v>2E-3</v>
      </c>
      <c r="X104" s="5">
        <v>2E-3</v>
      </c>
      <c r="Y104" s="5">
        <v>2E-3</v>
      </c>
    </row>
    <row r="105" spans="5:25" x14ac:dyDescent="0.35">
      <c r="E105" s="23" t="s">
        <v>29</v>
      </c>
      <c r="F105" s="2" t="s">
        <v>206</v>
      </c>
      <c r="G105" s="4" t="s">
        <v>8</v>
      </c>
      <c r="H105" s="4" t="s">
        <v>8</v>
      </c>
      <c r="I105" s="4" t="s">
        <v>8</v>
      </c>
      <c r="J105" s="4" t="s">
        <v>8</v>
      </c>
      <c r="K105" s="4" t="s">
        <v>8</v>
      </c>
      <c r="L105" s="4" t="s">
        <v>8</v>
      </c>
      <c r="M105" s="4" t="s">
        <v>8</v>
      </c>
      <c r="N105" s="4" t="s">
        <v>8</v>
      </c>
      <c r="O105" s="4" t="s">
        <v>8</v>
      </c>
      <c r="P105" s="4" t="s">
        <v>8</v>
      </c>
      <c r="Q105" s="4" t="s">
        <v>8</v>
      </c>
      <c r="R105" s="4" t="s">
        <v>8</v>
      </c>
      <c r="S105" s="4" t="s">
        <v>8</v>
      </c>
      <c r="T105" s="4" t="s">
        <v>8</v>
      </c>
      <c r="U105" s="4" t="s">
        <v>8</v>
      </c>
      <c r="V105" s="4" t="s">
        <v>8</v>
      </c>
      <c r="W105" s="4" t="s">
        <v>8</v>
      </c>
      <c r="X105" s="4" t="s">
        <v>8</v>
      </c>
      <c r="Y105" s="4" t="s">
        <v>8</v>
      </c>
    </row>
    <row r="106" spans="5:25" x14ac:dyDescent="0.35">
      <c r="E106" s="23" t="s">
        <v>30</v>
      </c>
      <c r="F106" s="2" t="s">
        <v>207</v>
      </c>
      <c r="G106" s="5">
        <v>3.5999999999999997E-2</v>
      </c>
      <c r="H106" s="5">
        <v>3.4000000000000002E-2</v>
      </c>
      <c r="I106" s="5">
        <v>3.5000000000000003E-2</v>
      </c>
      <c r="J106" s="5">
        <v>3.5999999999999997E-2</v>
      </c>
      <c r="K106" s="5">
        <v>3.5999999999999997E-2</v>
      </c>
      <c r="L106" s="5">
        <v>3.5999999999999997E-2</v>
      </c>
      <c r="M106" s="5">
        <v>3.7999999999999999E-2</v>
      </c>
      <c r="N106" s="5">
        <v>4.1000000000000002E-2</v>
      </c>
      <c r="O106" s="5">
        <v>4.3999999999999997E-2</v>
      </c>
      <c r="P106" s="5">
        <v>0.04</v>
      </c>
      <c r="Q106" s="5">
        <v>0.04</v>
      </c>
      <c r="R106" s="5">
        <v>0.04</v>
      </c>
      <c r="S106" s="5">
        <v>3.9E-2</v>
      </c>
      <c r="T106" s="5">
        <v>0.04</v>
      </c>
      <c r="U106" s="5">
        <v>4.1000000000000002E-2</v>
      </c>
      <c r="V106" s="5">
        <v>0.04</v>
      </c>
      <c r="W106" s="5">
        <v>3.9E-2</v>
      </c>
      <c r="X106" s="5">
        <v>0.04</v>
      </c>
      <c r="Y106" s="5">
        <v>0.04</v>
      </c>
    </row>
    <row r="107" spans="5:25" x14ac:dyDescent="0.35">
      <c r="E107" s="23" t="s">
        <v>31</v>
      </c>
      <c r="F107" s="2" t="s">
        <v>208</v>
      </c>
      <c r="G107" s="5">
        <v>1E-3</v>
      </c>
      <c r="H107" s="5">
        <v>1E-3</v>
      </c>
      <c r="I107" s="5">
        <v>1E-3</v>
      </c>
      <c r="J107" s="5">
        <v>1E-3</v>
      </c>
      <c r="K107" s="5">
        <v>1E-3</v>
      </c>
      <c r="L107" s="5">
        <v>1E-3</v>
      </c>
      <c r="M107" s="5">
        <v>0</v>
      </c>
      <c r="N107" s="5">
        <v>1E-3</v>
      </c>
      <c r="O107" s="5">
        <v>1E-3</v>
      </c>
      <c r="P107" s="5">
        <v>1E-3</v>
      </c>
      <c r="Q107" s="5">
        <v>1E-3</v>
      </c>
      <c r="R107" s="5">
        <v>1E-3</v>
      </c>
      <c r="S107" s="5">
        <v>1E-3</v>
      </c>
      <c r="T107" s="5">
        <v>1E-3</v>
      </c>
      <c r="U107" s="5">
        <v>1E-3</v>
      </c>
      <c r="V107" s="5">
        <v>1E-3</v>
      </c>
      <c r="W107" s="5">
        <v>1E-3</v>
      </c>
      <c r="X107" s="5">
        <v>1E-3</v>
      </c>
      <c r="Y107" s="5">
        <v>0</v>
      </c>
    </row>
    <row r="108" spans="5:25" x14ac:dyDescent="0.35">
      <c r="E108" s="23" t="s">
        <v>32</v>
      </c>
      <c r="F108" s="2" t="s">
        <v>209</v>
      </c>
      <c r="G108" s="5">
        <v>1.2999999999999999E-2</v>
      </c>
      <c r="H108" s="5">
        <v>1.2E-2</v>
      </c>
      <c r="I108" s="5">
        <v>1.2999999999999999E-2</v>
      </c>
      <c r="J108" s="5">
        <v>1.4E-2</v>
      </c>
      <c r="K108" s="5">
        <v>1.4E-2</v>
      </c>
      <c r="L108" s="5">
        <v>1.4E-2</v>
      </c>
      <c r="M108" s="5">
        <v>1.4999999999999999E-2</v>
      </c>
      <c r="N108" s="5">
        <v>1.6E-2</v>
      </c>
      <c r="O108" s="5">
        <v>1.7999999999999999E-2</v>
      </c>
      <c r="P108" s="5">
        <v>1.6E-2</v>
      </c>
      <c r="Q108" s="5">
        <v>1.4999999999999999E-2</v>
      </c>
      <c r="R108" s="5">
        <v>1.4999999999999999E-2</v>
      </c>
      <c r="S108" s="5">
        <v>1.4999999999999999E-2</v>
      </c>
      <c r="T108" s="5">
        <v>1.6E-2</v>
      </c>
      <c r="U108" s="5">
        <v>1.6E-2</v>
      </c>
      <c r="V108" s="5">
        <v>1.4999999999999999E-2</v>
      </c>
      <c r="W108" s="5">
        <v>1.4999999999999999E-2</v>
      </c>
      <c r="X108" s="5">
        <v>1.4E-2</v>
      </c>
      <c r="Y108" s="5">
        <v>1.0999999999999999E-2</v>
      </c>
    </row>
    <row r="109" spans="5:25" x14ac:dyDescent="0.35">
      <c r="E109" s="23" t="s">
        <v>33</v>
      </c>
      <c r="F109" s="2" t="s">
        <v>210</v>
      </c>
      <c r="G109" s="5">
        <v>1.6E-2</v>
      </c>
      <c r="H109" s="5">
        <v>1.4999999999999999E-2</v>
      </c>
      <c r="I109" s="5">
        <v>1.6E-2</v>
      </c>
      <c r="J109" s="5">
        <v>1.6E-2</v>
      </c>
      <c r="K109" s="5">
        <v>1.6E-2</v>
      </c>
      <c r="L109" s="5">
        <v>1.6E-2</v>
      </c>
      <c r="M109" s="5">
        <v>1.7000000000000001E-2</v>
      </c>
      <c r="N109" s="5">
        <v>1.9E-2</v>
      </c>
      <c r="O109" s="5">
        <v>1.9E-2</v>
      </c>
      <c r="P109" s="5">
        <v>1.9E-2</v>
      </c>
      <c r="Q109" s="5">
        <v>1.9E-2</v>
      </c>
      <c r="R109" s="5">
        <v>1.9E-2</v>
      </c>
      <c r="S109" s="5">
        <v>1.9E-2</v>
      </c>
      <c r="T109" s="5">
        <v>1.9E-2</v>
      </c>
      <c r="U109" s="5">
        <v>1.9E-2</v>
      </c>
      <c r="V109" s="5">
        <v>1.9E-2</v>
      </c>
      <c r="W109" s="5">
        <v>1.9E-2</v>
      </c>
      <c r="X109" s="5">
        <v>1.9E-2</v>
      </c>
      <c r="Y109" s="5">
        <v>0.02</v>
      </c>
    </row>
    <row r="110" spans="5:25" x14ac:dyDescent="0.35">
      <c r="E110" s="23" t="s">
        <v>34</v>
      </c>
      <c r="F110" s="2" t="s">
        <v>211</v>
      </c>
      <c r="G110" s="5">
        <v>7.0000000000000001E-3</v>
      </c>
      <c r="H110" s="5">
        <v>7.0000000000000001E-3</v>
      </c>
      <c r="I110" s="5">
        <v>6.0000000000000001E-3</v>
      </c>
      <c r="J110" s="5">
        <v>5.0000000000000001E-3</v>
      </c>
      <c r="K110" s="5">
        <v>6.0000000000000001E-3</v>
      </c>
      <c r="L110" s="5">
        <v>5.0000000000000001E-3</v>
      </c>
      <c r="M110" s="5">
        <v>6.0000000000000001E-3</v>
      </c>
      <c r="N110" s="5">
        <v>6.0000000000000001E-3</v>
      </c>
      <c r="O110" s="5">
        <v>6.0000000000000001E-3</v>
      </c>
      <c r="P110" s="5">
        <v>4.0000000000000001E-3</v>
      </c>
      <c r="Q110" s="5">
        <v>4.0000000000000001E-3</v>
      </c>
      <c r="R110" s="5">
        <v>5.0000000000000001E-3</v>
      </c>
      <c r="S110" s="5">
        <v>4.0000000000000001E-3</v>
      </c>
      <c r="T110" s="5">
        <v>5.0000000000000001E-3</v>
      </c>
      <c r="U110" s="5">
        <v>5.0000000000000001E-3</v>
      </c>
      <c r="V110" s="5">
        <v>5.0000000000000001E-3</v>
      </c>
      <c r="W110" s="5">
        <v>5.0000000000000001E-3</v>
      </c>
      <c r="X110" s="5">
        <v>6.0000000000000001E-3</v>
      </c>
      <c r="Y110" s="5">
        <v>0.01</v>
      </c>
    </row>
    <row r="111" spans="5:25" x14ac:dyDescent="0.35">
      <c r="E111" s="23" t="s">
        <v>35</v>
      </c>
      <c r="F111" s="2" t="s">
        <v>212</v>
      </c>
      <c r="G111" s="5">
        <v>0.47299999999999998</v>
      </c>
      <c r="H111" s="5">
        <v>0.46700000000000003</v>
      </c>
      <c r="I111" s="5">
        <v>0.48199999999999998</v>
      </c>
      <c r="J111" s="5">
        <v>0.49199999999999999</v>
      </c>
      <c r="K111" s="5">
        <v>0.48599999999999999</v>
      </c>
      <c r="L111" s="5">
        <v>0.48399999999999999</v>
      </c>
      <c r="M111" s="5">
        <v>0.502</v>
      </c>
      <c r="N111" s="5">
        <v>0.50800000000000001</v>
      </c>
      <c r="O111" s="5">
        <v>0.51200000000000001</v>
      </c>
      <c r="P111" s="5">
        <v>0.47</v>
      </c>
      <c r="Q111" s="5">
        <v>0.50700000000000001</v>
      </c>
      <c r="R111" s="5">
        <v>0.505</v>
      </c>
      <c r="S111" s="5">
        <v>0.48199999999999998</v>
      </c>
      <c r="T111" s="5">
        <v>0.48799999999999999</v>
      </c>
      <c r="U111" s="5">
        <v>0.48199999999999998</v>
      </c>
      <c r="V111" s="5">
        <v>0.48899999999999999</v>
      </c>
      <c r="W111" s="5">
        <v>0.48499999999999999</v>
      </c>
      <c r="X111" s="5">
        <v>0.47899999999999998</v>
      </c>
      <c r="Y111" s="5">
        <v>0.46100000000000002</v>
      </c>
    </row>
    <row r="112" spans="5:25" x14ac:dyDescent="0.35">
      <c r="E112" s="23" t="s">
        <v>36</v>
      </c>
      <c r="F112" s="2" t="s">
        <v>213</v>
      </c>
      <c r="G112" s="12">
        <v>0.76400000000000001</v>
      </c>
      <c r="H112" s="12">
        <v>0.74099999999999999</v>
      </c>
      <c r="I112" s="12">
        <v>0.70099999999999996</v>
      </c>
      <c r="J112" s="12">
        <v>0.70099999999999996</v>
      </c>
      <c r="K112" s="12">
        <v>0.76600000000000001</v>
      </c>
      <c r="L112" s="12">
        <v>0.74399999999999999</v>
      </c>
      <c r="M112" s="12">
        <v>0.82099999999999995</v>
      </c>
      <c r="N112" s="12">
        <v>0.85899999999999999</v>
      </c>
      <c r="O112" s="12">
        <v>0.84099999999999997</v>
      </c>
      <c r="P112" s="12">
        <v>0.65</v>
      </c>
      <c r="Q112" s="12">
        <v>0.78</v>
      </c>
      <c r="R112" s="12">
        <v>0.83</v>
      </c>
      <c r="S112" s="12">
        <v>0.78600000000000003</v>
      </c>
      <c r="T112" s="12">
        <v>0.79100000000000004</v>
      </c>
      <c r="U112" s="12">
        <v>0.79200000000000004</v>
      </c>
      <c r="V112" s="12">
        <v>0.79300000000000004</v>
      </c>
      <c r="W112" s="12">
        <v>0.80500000000000005</v>
      </c>
      <c r="X112" s="12">
        <v>0.81799999999999995</v>
      </c>
      <c r="Y112" s="12">
        <v>0.81200000000000006</v>
      </c>
    </row>
    <row r="113" spans="5:25" x14ac:dyDescent="0.35">
      <c r="E113" s="23" t="s">
        <v>37</v>
      </c>
      <c r="F113" s="2" t="s">
        <v>214</v>
      </c>
      <c r="G113" s="5">
        <v>0.39500000000000002</v>
      </c>
      <c r="H113" s="5">
        <v>0.371</v>
      </c>
      <c r="I113" s="5">
        <v>0.34899999999999998</v>
      </c>
      <c r="J113" s="5">
        <v>0.35399999999999998</v>
      </c>
      <c r="K113" s="5">
        <v>0.39800000000000002</v>
      </c>
      <c r="L113" s="5">
        <v>0.36599999999999999</v>
      </c>
      <c r="M113" s="5">
        <v>0.41899999999999998</v>
      </c>
      <c r="N113" s="5">
        <v>0.433</v>
      </c>
      <c r="O113" s="5">
        <v>0.41799999999999998</v>
      </c>
      <c r="P113" s="5">
        <v>0.29699999999999999</v>
      </c>
      <c r="Q113" s="5">
        <v>0.37</v>
      </c>
      <c r="R113" s="5">
        <v>0.39200000000000002</v>
      </c>
      <c r="S113" s="5">
        <v>0.36399999999999999</v>
      </c>
      <c r="T113" s="5">
        <v>0.371</v>
      </c>
      <c r="U113" s="5">
        <v>0.36799999999999999</v>
      </c>
      <c r="V113" s="5">
        <v>0.35399999999999998</v>
      </c>
      <c r="W113" s="5">
        <v>0.36799999999999999</v>
      </c>
      <c r="X113" s="5">
        <v>0.379</v>
      </c>
      <c r="Y113" s="5">
        <v>0.376</v>
      </c>
    </row>
    <row r="114" spans="5:25" x14ac:dyDescent="0.35">
      <c r="E114" s="23" t="s">
        <v>38</v>
      </c>
      <c r="F114" s="2" t="s">
        <v>215</v>
      </c>
      <c r="G114" s="5">
        <v>8.4000000000000005E-2</v>
      </c>
      <c r="H114" s="5">
        <v>0.08</v>
      </c>
      <c r="I114" s="5">
        <v>7.6999999999999999E-2</v>
      </c>
      <c r="J114" s="5">
        <v>7.8E-2</v>
      </c>
      <c r="K114" s="5">
        <v>8.4000000000000005E-2</v>
      </c>
      <c r="L114" s="5">
        <v>8.4000000000000005E-2</v>
      </c>
      <c r="M114" s="5">
        <v>8.6999999999999994E-2</v>
      </c>
      <c r="N114" s="5">
        <v>9.0999999999999998E-2</v>
      </c>
      <c r="O114" s="5">
        <v>8.5999999999999993E-2</v>
      </c>
      <c r="P114" s="5">
        <v>7.0000000000000007E-2</v>
      </c>
      <c r="Q114" s="5">
        <v>8.8999999999999996E-2</v>
      </c>
      <c r="R114" s="5">
        <v>0.09</v>
      </c>
      <c r="S114" s="5">
        <v>8.5000000000000006E-2</v>
      </c>
      <c r="T114" s="5">
        <v>8.6999999999999994E-2</v>
      </c>
      <c r="U114" s="5">
        <v>8.7999999999999995E-2</v>
      </c>
      <c r="V114" s="5">
        <v>9.0999999999999998E-2</v>
      </c>
      <c r="W114" s="5">
        <v>0.1</v>
      </c>
      <c r="X114" s="5">
        <v>0.104</v>
      </c>
      <c r="Y114" s="5">
        <v>0.105</v>
      </c>
    </row>
    <row r="115" spans="5:25" x14ac:dyDescent="0.35">
      <c r="E115" s="23" t="s">
        <v>39</v>
      </c>
      <c r="F115" s="2" t="s">
        <v>216</v>
      </c>
      <c r="G115" s="5">
        <v>0.02</v>
      </c>
      <c r="H115" s="5">
        <v>1.7999999999999999E-2</v>
      </c>
      <c r="I115" s="5">
        <v>1.4999999999999999E-2</v>
      </c>
      <c r="J115" s="5">
        <v>1.6E-2</v>
      </c>
      <c r="K115" s="5">
        <v>1.7999999999999999E-2</v>
      </c>
      <c r="L115" s="5">
        <v>1.7000000000000001E-2</v>
      </c>
      <c r="M115" s="5">
        <v>0.02</v>
      </c>
      <c r="N115" s="5">
        <v>0.02</v>
      </c>
      <c r="O115" s="5">
        <v>1.9E-2</v>
      </c>
      <c r="P115" s="5">
        <v>1.4999999999999999E-2</v>
      </c>
      <c r="Q115" s="5">
        <v>1.7999999999999999E-2</v>
      </c>
      <c r="R115" s="5">
        <v>1.7000000000000001E-2</v>
      </c>
      <c r="S115" s="5">
        <v>1.4999999999999999E-2</v>
      </c>
      <c r="T115" s="5">
        <v>1.4E-2</v>
      </c>
      <c r="U115" s="5">
        <v>1.4E-2</v>
      </c>
      <c r="V115" s="5">
        <v>1.2999999999999999E-2</v>
      </c>
      <c r="W115" s="5">
        <v>1.2E-2</v>
      </c>
      <c r="X115" s="5">
        <v>1.2E-2</v>
      </c>
      <c r="Y115" s="5">
        <v>1.2999999999999999E-2</v>
      </c>
    </row>
    <row r="116" spans="5:25" x14ac:dyDescent="0.35">
      <c r="E116" s="23" t="s">
        <v>40</v>
      </c>
      <c r="F116" s="2" t="s">
        <v>217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1E-3</v>
      </c>
      <c r="O116" s="5">
        <v>1E-3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1E-3</v>
      </c>
      <c r="W116" s="5">
        <v>0</v>
      </c>
      <c r="X116" s="5">
        <v>0</v>
      </c>
      <c r="Y116" s="5">
        <v>1E-3</v>
      </c>
    </row>
    <row r="117" spans="5:25" x14ac:dyDescent="0.35">
      <c r="E117" s="23" t="s">
        <v>41</v>
      </c>
      <c r="F117" s="2" t="s">
        <v>218</v>
      </c>
      <c r="G117" s="5">
        <v>1E-3</v>
      </c>
      <c r="H117" s="5">
        <v>1E-3</v>
      </c>
      <c r="I117" s="5">
        <v>1E-3</v>
      </c>
      <c r="J117" s="5">
        <v>1E-3</v>
      </c>
      <c r="K117" s="5">
        <v>1E-3</v>
      </c>
      <c r="L117" s="5">
        <v>1E-3</v>
      </c>
      <c r="M117" s="5">
        <v>1E-3</v>
      </c>
      <c r="N117" s="5">
        <v>1E-3</v>
      </c>
      <c r="O117" s="5">
        <v>1E-3</v>
      </c>
      <c r="P117" s="5">
        <v>1E-3</v>
      </c>
      <c r="Q117" s="5">
        <v>1E-3</v>
      </c>
      <c r="R117" s="5">
        <v>0</v>
      </c>
      <c r="S117" s="5">
        <v>1E-3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</row>
    <row r="118" spans="5:25" x14ac:dyDescent="0.35">
      <c r="E118" s="23" t="s">
        <v>42</v>
      </c>
      <c r="F118" s="2" t="s">
        <v>219</v>
      </c>
      <c r="G118" s="5">
        <v>4.0000000000000001E-3</v>
      </c>
      <c r="H118" s="5">
        <v>4.0000000000000001E-3</v>
      </c>
      <c r="I118" s="5">
        <v>4.0000000000000001E-3</v>
      </c>
      <c r="J118" s="5">
        <v>3.0000000000000001E-3</v>
      </c>
      <c r="K118" s="5">
        <v>3.0000000000000001E-3</v>
      </c>
      <c r="L118" s="5">
        <v>3.0000000000000001E-3</v>
      </c>
      <c r="M118" s="5">
        <v>3.0000000000000001E-3</v>
      </c>
      <c r="N118" s="5">
        <v>3.0000000000000001E-3</v>
      </c>
      <c r="O118" s="5">
        <v>3.0000000000000001E-3</v>
      </c>
      <c r="P118" s="5">
        <v>2E-3</v>
      </c>
      <c r="Q118" s="5">
        <v>3.0000000000000001E-3</v>
      </c>
      <c r="R118" s="5">
        <v>3.0000000000000001E-3</v>
      </c>
      <c r="S118" s="5">
        <v>2E-3</v>
      </c>
      <c r="T118" s="5">
        <v>2E-3</v>
      </c>
      <c r="U118" s="5">
        <v>2E-3</v>
      </c>
      <c r="V118" s="5">
        <v>2E-3</v>
      </c>
      <c r="W118" s="5">
        <v>2E-3</v>
      </c>
      <c r="X118" s="5">
        <v>1E-3</v>
      </c>
      <c r="Y118" s="5">
        <v>1E-3</v>
      </c>
    </row>
    <row r="119" spans="5:25" x14ac:dyDescent="0.35">
      <c r="E119" s="23" t="s">
        <v>43</v>
      </c>
      <c r="F119" s="2" t="s">
        <v>220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</row>
    <row r="120" spans="5:25" x14ac:dyDescent="0.35">
      <c r="E120" s="23" t="s">
        <v>44</v>
      </c>
      <c r="F120" s="2" t="s">
        <v>221</v>
      </c>
      <c r="G120" s="5">
        <v>1E-3</v>
      </c>
      <c r="H120" s="5">
        <v>1E-3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1E-3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</row>
    <row r="121" spans="5:25" x14ac:dyDescent="0.35">
      <c r="E121" s="23" t="s">
        <v>45</v>
      </c>
      <c r="F121" s="2" t="s">
        <v>222</v>
      </c>
      <c r="G121" s="5">
        <v>5.6000000000000001E-2</v>
      </c>
      <c r="H121" s="5">
        <v>5.3999999999999999E-2</v>
      </c>
      <c r="I121" s="5">
        <v>5.3999999999999999E-2</v>
      </c>
      <c r="J121" s="5">
        <v>5.6000000000000001E-2</v>
      </c>
      <c r="K121" s="5">
        <v>5.8999999999999997E-2</v>
      </c>
      <c r="L121" s="5">
        <v>0.06</v>
      </c>
      <c r="M121" s="5">
        <v>6.0999999999999999E-2</v>
      </c>
      <c r="N121" s="5">
        <v>6.4000000000000001E-2</v>
      </c>
      <c r="O121" s="5">
        <v>0.06</v>
      </c>
      <c r="P121" s="5">
        <v>0.05</v>
      </c>
      <c r="Q121" s="5">
        <v>6.5000000000000002E-2</v>
      </c>
      <c r="R121" s="5">
        <v>6.8000000000000005E-2</v>
      </c>
      <c r="S121" s="5">
        <v>6.5000000000000002E-2</v>
      </c>
      <c r="T121" s="5">
        <v>6.7000000000000004E-2</v>
      </c>
      <c r="U121" s="5">
        <v>6.8000000000000005E-2</v>
      </c>
      <c r="V121" s="5">
        <v>7.2999999999999995E-2</v>
      </c>
      <c r="W121" s="5">
        <v>8.2000000000000003E-2</v>
      </c>
      <c r="X121" s="5">
        <v>8.7999999999999995E-2</v>
      </c>
      <c r="Y121" s="5">
        <v>8.6999999999999994E-2</v>
      </c>
    </row>
    <row r="122" spans="5:25" x14ac:dyDescent="0.35">
      <c r="E122" s="23" t="s">
        <v>46</v>
      </c>
      <c r="F122" s="2" t="s">
        <v>223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</row>
    <row r="123" spans="5:25" x14ac:dyDescent="0.35">
      <c r="E123" s="23" t="s">
        <v>47</v>
      </c>
      <c r="F123" s="2" t="s">
        <v>224</v>
      </c>
      <c r="G123" s="5">
        <v>1E-3</v>
      </c>
      <c r="H123" s="5">
        <v>1E-3</v>
      </c>
      <c r="I123" s="5">
        <v>1E-3</v>
      </c>
      <c r="J123" s="5">
        <v>1E-3</v>
      </c>
      <c r="K123" s="5">
        <v>2E-3</v>
      </c>
      <c r="L123" s="5">
        <v>1E-3</v>
      </c>
      <c r="M123" s="5">
        <v>1E-3</v>
      </c>
      <c r="N123" s="5">
        <v>2E-3</v>
      </c>
      <c r="O123" s="5">
        <v>1E-3</v>
      </c>
      <c r="P123" s="5">
        <v>1E-3</v>
      </c>
      <c r="Q123" s="5">
        <v>1E-3</v>
      </c>
      <c r="R123" s="5">
        <v>1E-3</v>
      </c>
      <c r="S123" s="5">
        <v>1E-3</v>
      </c>
      <c r="T123" s="5">
        <v>2E-3</v>
      </c>
      <c r="U123" s="5">
        <v>3.0000000000000001E-3</v>
      </c>
      <c r="V123" s="5">
        <v>2E-3</v>
      </c>
      <c r="W123" s="5">
        <v>2E-3</v>
      </c>
      <c r="X123" s="5">
        <v>2E-3</v>
      </c>
      <c r="Y123" s="5">
        <v>2E-3</v>
      </c>
    </row>
    <row r="124" spans="5:25" x14ac:dyDescent="0.35">
      <c r="E124" s="23" t="s">
        <v>48</v>
      </c>
      <c r="F124" s="2" t="s">
        <v>225</v>
      </c>
      <c r="G124" s="5">
        <v>0.28499999999999998</v>
      </c>
      <c r="H124" s="5">
        <v>0.28899999999999998</v>
      </c>
      <c r="I124" s="5">
        <v>0.27600000000000002</v>
      </c>
      <c r="J124" s="5">
        <v>0.27</v>
      </c>
      <c r="K124" s="5">
        <v>0.28399999999999997</v>
      </c>
      <c r="L124" s="5">
        <v>0.29399999999999998</v>
      </c>
      <c r="M124" s="5">
        <v>0.315</v>
      </c>
      <c r="N124" s="5">
        <v>0.33500000000000002</v>
      </c>
      <c r="O124" s="5">
        <v>0.33700000000000002</v>
      </c>
      <c r="P124" s="5">
        <v>0.28199999999999997</v>
      </c>
      <c r="Q124" s="5">
        <v>0.32200000000000001</v>
      </c>
      <c r="R124" s="5">
        <v>0.34699999999999998</v>
      </c>
      <c r="S124" s="5">
        <v>0.33700000000000002</v>
      </c>
      <c r="T124" s="5">
        <v>0.33400000000000002</v>
      </c>
      <c r="U124" s="5">
        <v>0.33600000000000002</v>
      </c>
      <c r="V124" s="5">
        <v>0.34799999999999998</v>
      </c>
      <c r="W124" s="5">
        <v>0.33600000000000002</v>
      </c>
      <c r="X124" s="5">
        <v>0.33500000000000002</v>
      </c>
      <c r="Y124" s="5">
        <v>0.33100000000000002</v>
      </c>
    </row>
    <row r="125" spans="5:25" x14ac:dyDescent="0.35">
      <c r="E125" s="23" t="s">
        <v>49</v>
      </c>
      <c r="F125" s="2" t="s">
        <v>226</v>
      </c>
      <c r="G125" s="12">
        <v>1.4239999999999999</v>
      </c>
      <c r="H125" s="12">
        <v>1.409</v>
      </c>
      <c r="I125" s="12">
        <v>1.405</v>
      </c>
      <c r="J125" s="12">
        <v>1.3580000000000001</v>
      </c>
      <c r="K125" s="12">
        <v>1.42</v>
      </c>
      <c r="L125" s="12">
        <v>1.4179999999999999</v>
      </c>
      <c r="M125" s="12">
        <v>1.4930000000000001</v>
      </c>
      <c r="N125" s="12">
        <v>1.573</v>
      </c>
      <c r="O125" s="12">
        <v>1.508</v>
      </c>
      <c r="P125" s="12">
        <v>1.4930000000000001</v>
      </c>
      <c r="Q125" s="12">
        <v>1.6379999999999999</v>
      </c>
      <c r="R125" s="12">
        <v>1.722</v>
      </c>
      <c r="S125" s="12">
        <v>1.7030000000000001</v>
      </c>
      <c r="T125" s="12">
        <v>1.661</v>
      </c>
      <c r="U125" s="12">
        <v>1.722</v>
      </c>
      <c r="V125" s="12">
        <v>1.7050000000000001</v>
      </c>
      <c r="W125" s="12">
        <v>1.6830000000000001</v>
      </c>
      <c r="X125" s="12">
        <v>1.6459999999999999</v>
      </c>
      <c r="Y125" s="12">
        <v>1.544</v>
      </c>
    </row>
    <row r="126" spans="5:25" x14ac:dyDescent="0.35">
      <c r="E126" s="23" t="s">
        <v>50</v>
      </c>
      <c r="F126" s="2" t="s">
        <v>227</v>
      </c>
      <c r="G126" s="5">
        <v>6.6000000000000003E-2</v>
      </c>
      <c r="H126" s="5">
        <v>7.0999999999999994E-2</v>
      </c>
      <c r="I126" s="5">
        <v>6.5000000000000002E-2</v>
      </c>
      <c r="J126" s="5">
        <v>6.5000000000000002E-2</v>
      </c>
      <c r="K126" s="5">
        <v>7.0999999999999994E-2</v>
      </c>
      <c r="L126" s="5">
        <v>7.3999999999999996E-2</v>
      </c>
      <c r="M126" s="5">
        <v>7.6999999999999999E-2</v>
      </c>
      <c r="N126" s="5">
        <v>8.2000000000000003E-2</v>
      </c>
      <c r="O126" s="5">
        <v>7.6999999999999999E-2</v>
      </c>
      <c r="P126" s="5">
        <v>7.2999999999999995E-2</v>
      </c>
      <c r="Q126" s="5">
        <v>7.6999999999999999E-2</v>
      </c>
      <c r="R126" s="5">
        <v>7.9000000000000001E-2</v>
      </c>
      <c r="S126" s="5">
        <v>7.5999999999999998E-2</v>
      </c>
      <c r="T126" s="5">
        <v>7.2999999999999995E-2</v>
      </c>
      <c r="U126" s="5">
        <v>7.5999999999999998E-2</v>
      </c>
      <c r="V126" s="5">
        <v>7.2999999999999995E-2</v>
      </c>
      <c r="W126" s="5">
        <v>7.0999999999999994E-2</v>
      </c>
      <c r="X126" s="5">
        <v>6.9000000000000006E-2</v>
      </c>
      <c r="Y126" s="5">
        <v>6.7000000000000004E-2</v>
      </c>
    </row>
    <row r="127" spans="5:25" x14ac:dyDescent="0.35">
      <c r="E127" s="23" t="s">
        <v>51</v>
      </c>
      <c r="F127" s="2" t="s">
        <v>228</v>
      </c>
      <c r="G127" s="5">
        <v>4.0000000000000001E-3</v>
      </c>
      <c r="H127" s="5">
        <v>5.0000000000000001E-3</v>
      </c>
      <c r="I127" s="5">
        <v>3.0000000000000001E-3</v>
      </c>
      <c r="J127" s="5">
        <v>3.0000000000000001E-3</v>
      </c>
      <c r="K127" s="5">
        <v>4.0000000000000001E-3</v>
      </c>
      <c r="L127" s="5">
        <v>4.0000000000000001E-3</v>
      </c>
      <c r="M127" s="5">
        <v>3.0000000000000001E-3</v>
      </c>
      <c r="N127" s="5">
        <v>4.0000000000000001E-3</v>
      </c>
      <c r="O127" s="5">
        <v>3.0000000000000001E-3</v>
      </c>
      <c r="P127" s="5">
        <v>3.0000000000000001E-3</v>
      </c>
      <c r="Q127" s="5">
        <v>3.0000000000000001E-3</v>
      </c>
      <c r="R127" s="5">
        <v>3.0000000000000001E-3</v>
      </c>
      <c r="S127" s="5">
        <v>3.0000000000000001E-3</v>
      </c>
      <c r="T127" s="5">
        <v>3.0000000000000001E-3</v>
      </c>
      <c r="U127" s="5">
        <v>2E-3</v>
      </c>
      <c r="V127" s="5">
        <v>3.0000000000000001E-3</v>
      </c>
      <c r="W127" s="5">
        <v>2E-3</v>
      </c>
      <c r="X127" s="5">
        <v>3.0000000000000001E-3</v>
      </c>
      <c r="Y127" s="5">
        <v>3.0000000000000001E-3</v>
      </c>
    </row>
    <row r="128" spans="5:25" x14ac:dyDescent="0.35">
      <c r="E128" s="23" t="s">
        <v>52</v>
      </c>
      <c r="F128" s="2" t="s">
        <v>229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1E-3</v>
      </c>
      <c r="R128" s="5">
        <v>1E-3</v>
      </c>
      <c r="S128" s="5">
        <v>1E-3</v>
      </c>
      <c r="T128" s="5">
        <v>1E-3</v>
      </c>
      <c r="U128" s="5">
        <v>1E-3</v>
      </c>
      <c r="V128" s="5">
        <v>1E-3</v>
      </c>
      <c r="W128" s="5">
        <v>1E-3</v>
      </c>
      <c r="X128" s="5">
        <v>1E-3</v>
      </c>
      <c r="Y128" s="5">
        <v>1E-3</v>
      </c>
    </row>
    <row r="129" spans="5:25" x14ac:dyDescent="0.35">
      <c r="E129" s="23" t="s">
        <v>53</v>
      </c>
      <c r="F129" s="2" t="s">
        <v>230</v>
      </c>
      <c r="G129" s="5">
        <v>5.6000000000000001E-2</v>
      </c>
      <c r="H129" s="5">
        <v>4.8000000000000001E-2</v>
      </c>
      <c r="I129" s="5">
        <v>4.3999999999999997E-2</v>
      </c>
      <c r="J129" s="5">
        <v>4.2000000000000003E-2</v>
      </c>
      <c r="K129" s="5">
        <v>4.2000000000000003E-2</v>
      </c>
      <c r="L129" s="5">
        <v>4.4999999999999998E-2</v>
      </c>
      <c r="M129" s="5">
        <v>3.9E-2</v>
      </c>
      <c r="N129" s="5">
        <v>4.1000000000000002E-2</v>
      </c>
      <c r="O129" s="5">
        <v>3.7999999999999999E-2</v>
      </c>
      <c r="P129" s="5">
        <v>3.2000000000000001E-2</v>
      </c>
      <c r="Q129" s="5">
        <v>0.04</v>
      </c>
      <c r="R129" s="5">
        <v>0.04</v>
      </c>
      <c r="S129" s="5">
        <v>0.04</v>
      </c>
      <c r="T129" s="5">
        <v>3.9E-2</v>
      </c>
      <c r="U129" s="5">
        <v>3.9E-2</v>
      </c>
      <c r="V129" s="5">
        <v>0.04</v>
      </c>
      <c r="W129" s="5">
        <v>3.9E-2</v>
      </c>
      <c r="X129" s="5">
        <v>4.1000000000000002E-2</v>
      </c>
      <c r="Y129" s="5">
        <v>4.1000000000000002E-2</v>
      </c>
    </row>
    <row r="130" spans="5:25" x14ac:dyDescent="0.35">
      <c r="E130" s="23" t="s">
        <v>54</v>
      </c>
      <c r="F130" s="2" t="s">
        <v>231</v>
      </c>
      <c r="G130" s="5">
        <v>1E-3</v>
      </c>
      <c r="H130" s="5">
        <v>1E-3</v>
      </c>
      <c r="I130" s="5">
        <v>1E-3</v>
      </c>
      <c r="J130" s="5">
        <v>2E-3</v>
      </c>
      <c r="K130" s="5">
        <v>1E-3</v>
      </c>
      <c r="L130" s="5">
        <v>6.0000000000000001E-3</v>
      </c>
      <c r="M130" s="5">
        <v>3.0000000000000001E-3</v>
      </c>
      <c r="N130" s="5">
        <v>1E-3</v>
      </c>
      <c r="O130" s="5">
        <v>1E-3</v>
      </c>
      <c r="P130" s="5">
        <v>8.9999999999999993E-3</v>
      </c>
      <c r="Q130" s="5">
        <v>5.0000000000000001E-3</v>
      </c>
      <c r="R130" s="5">
        <v>7.0000000000000001E-3</v>
      </c>
      <c r="S130" s="5">
        <v>3.0000000000000001E-3</v>
      </c>
      <c r="T130" s="5">
        <v>3.0000000000000001E-3</v>
      </c>
      <c r="U130" s="5">
        <v>1E-3</v>
      </c>
      <c r="V130" s="5">
        <v>1E-3</v>
      </c>
      <c r="W130" s="5">
        <v>1E-3</v>
      </c>
      <c r="X130" s="5">
        <v>2E-3</v>
      </c>
      <c r="Y130" s="5">
        <v>1E-3</v>
      </c>
    </row>
    <row r="131" spans="5:25" x14ac:dyDescent="0.35">
      <c r="E131" s="23" t="s">
        <v>55</v>
      </c>
      <c r="F131" s="2" t="s">
        <v>232</v>
      </c>
      <c r="G131" s="5">
        <v>2.8000000000000001E-2</v>
      </c>
      <c r="H131" s="5">
        <v>2.1000000000000001E-2</v>
      </c>
      <c r="I131" s="5">
        <v>2.3E-2</v>
      </c>
      <c r="J131" s="5">
        <v>0.02</v>
      </c>
      <c r="K131" s="5">
        <v>2.1999999999999999E-2</v>
      </c>
      <c r="L131" s="5">
        <v>2.5000000000000001E-2</v>
      </c>
      <c r="M131" s="5">
        <v>2.7E-2</v>
      </c>
      <c r="N131" s="5">
        <v>2.9000000000000001E-2</v>
      </c>
      <c r="O131" s="5">
        <v>2.9000000000000001E-2</v>
      </c>
      <c r="P131" s="5">
        <v>2.8000000000000001E-2</v>
      </c>
      <c r="Q131" s="5">
        <v>3.1E-2</v>
      </c>
      <c r="R131" s="5">
        <v>0.03</v>
      </c>
      <c r="S131" s="5">
        <v>0.03</v>
      </c>
      <c r="T131" s="5">
        <v>2.9000000000000001E-2</v>
      </c>
      <c r="U131" s="5">
        <v>3.5000000000000003E-2</v>
      </c>
      <c r="V131" s="5">
        <v>3.2000000000000001E-2</v>
      </c>
      <c r="W131" s="5">
        <v>2.9000000000000001E-2</v>
      </c>
      <c r="X131" s="5">
        <v>3.1E-2</v>
      </c>
      <c r="Y131" s="5">
        <v>2.9000000000000001E-2</v>
      </c>
    </row>
    <row r="132" spans="5:25" x14ac:dyDescent="0.35">
      <c r="E132" s="23" t="s">
        <v>56</v>
      </c>
      <c r="F132" s="2" t="s">
        <v>233</v>
      </c>
      <c r="G132" s="5">
        <v>6.5000000000000002E-2</v>
      </c>
      <c r="H132" s="5">
        <v>6.0999999999999999E-2</v>
      </c>
      <c r="I132" s="5">
        <v>5.8999999999999997E-2</v>
      </c>
      <c r="J132" s="5">
        <v>6.2E-2</v>
      </c>
      <c r="K132" s="5">
        <v>6.5000000000000002E-2</v>
      </c>
      <c r="L132" s="5">
        <v>6.6000000000000003E-2</v>
      </c>
      <c r="M132" s="5">
        <v>6.8000000000000005E-2</v>
      </c>
      <c r="N132" s="5">
        <v>6.8000000000000005E-2</v>
      </c>
      <c r="O132" s="5">
        <v>6.0999999999999999E-2</v>
      </c>
      <c r="P132" s="5">
        <v>6.0999999999999999E-2</v>
      </c>
      <c r="Q132" s="5">
        <v>6.4000000000000001E-2</v>
      </c>
      <c r="R132" s="5">
        <v>6.3E-2</v>
      </c>
      <c r="S132" s="5">
        <v>6.9000000000000006E-2</v>
      </c>
      <c r="T132" s="5">
        <v>6.0999999999999999E-2</v>
      </c>
      <c r="U132" s="5">
        <v>5.8999999999999997E-2</v>
      </c>
      <c r="V132" s="5">
        <v>6.2E-2</v>
      </c>
      <c r="W132" s="5">
        <v>6.4000000000000001E-2</v>
      </c>
      <c r="X132" s="5">
        <v>6.5000000000000002E-2</v>
      </c>
      <c r="Y132" s="5">
        <v>6.0999999999999999E-2</v>
      </c>
    </row>
    <row r="133" spans="5:25" x14ac:dyDescent="0.35">
      <c r="E133" s="23" t="s">
        <v>57</v>
      </c>
      <c r="F133" s="2" t="s">
        <v>234</v>
      </c>
      <c r="G133" s="5">
        <v>0.96</v>
      </c>
      <c r="H133" s="5">
        <v>0.95299999999999996</v>
      </c>
      <c r="I133" s="5">
        <v>0.96599999999999997</v>
      </c>
      <c r="J133" s="5">
        <v>0.90600000000000003</v>
      </c>
      <c r="K133" s="5">
        <v>0.93500000000000005</v>
      </c>
      <c r="L133" s="5">
        <v>0.9</v>
      </c>
      <c r="M133" s="5">
        <v>0.96599999999999997</v>
      </c>
      <c r="N133" s="5">
        <v>1.0529999999999999</v>
      </c>
      <c r="O133" s="5">
        <v>1.012</v>
      </c>
      <c r="P133" s="5">
        <v>1.0009999999999999</v>
      </c>
      <c r="Q133" s="5">
        <v>1.101</v>
      </c>
      <c r="R133" s="5">
        <v>1.1599999999999999</v>
      </c>
      <c r="S133" s="5">
        <v>1.149</v>
      </c>
      <c r="T133" s="5">
        <v>1.0980000000000001</v>
      </c>
      <c r="U133" s="5">
        <v>1.1359999999999999</v>
      </c>
      <c r="V133" s="5">
        <v>1.141</v>
      </c>
      <c r="W133" s="5">
        <v>1.131</v>
      </c>
      <c r="X133" s="5">
        <v>1.069</v>
      </c>
      <c r="Y133" s="5">
        <v>1.008</v>
      </c>
    </row>
    <row r="134" spans="5:25" x14ac:dyDescent="0.35">
      <c r="E134" s="23" t="s">
        <v>58</v>
      </c>
      <c r="F134" s="2" t="s">
        <v>235</v>
      </c>
      <c r="G134" s="5">
        <v>2.7E-2</v>
      </c>
      <c r="H134" s="5">
        <v>3.2000000000000001E-2</v>
      </c>
      <c r="I134" s="5">
        <v>3.2000000000000001E-2</v>
      </c>
      <c r="J134" s="5">
        <v>3.6999999999999998E-2</v>
      </c>
      <c r="K134" s="5">
        <v>4.4999999999999998E-2</v>
      </c>
      <c r="L134" s="5">
        <v>4.2000000000000003E-2</v>
      </c>
      <c r="M134" s="5">
        <v>0.04</v>
      </c>
      <c r="N134" s="5">
        <v>0.04</v>
      </c>
      <c r="O134" s="5">
        <v>4.1000000000000002E-2</v>
      </c>
      <c r="P134" s="5">
        <v>3.7999999999999999E-2</v>
      </c>
      <c r="Q134" s="5">
        <v>4.2999999999999997E-2</v>
      </c>
      <c r="R134" s="5">
        <v>0.05</v>
      </c>
      <c r="S134" s="5">
        <v>5.2999999999999999E-2</v>
      </c>
      <c r="T134" s="5">
        <v>5.7000000000000002E-2</v>
      </c>
      <c r="U134" s="5">
        <v>6.6000000000000003E-2</v>
      </c>
      <c r="V134" s="5">
        <v>5.8000000000000003E-2</v>
      </c>
      <c r="W134" s="5">
        <v>5.8999999999999997E-2</v>
      </c>
      <c r="X134" s="5">
        <v>5.7000000000000002E-2</v>
      </c>
      <c r="Y134" s="5">
        <v>5.2999999999999999E-2</v>
      </c>
    </row>
    <row r="135" spans="5:25" x14ac:dyDescent="0.35">
      <c r="E135" s="23" t="s">
        <v>59</v>
      </c>
      <c r="F135" s="2" t="s">
        <v>236</v>
      </c>
      <c r="G135" s="4" t="s">
        <v>8</v>
      </c>
      <c r="H135" s="4" t="s">
        <v>8</v>
      </c>
      <c r="I135" s="4" t="s">
        <v>8</v>
      </c>
      <c r="J135" s="4" t="s">
        <v>8</v>
      </c>
      <c r="K135" s="4" t="s">
        <v>8</v>
      </c>
      <c r="L135" s="4" t="s">
        <v>8</v>
      </c>
      <c r="M135" s="4" t="s">
        <v>8</v>
      </c>
      <c r="N135" s="4" t="s">
        <v>8</v>
      </c>
      <c r="O135" s="4" t="s">
        <v>8</v>
      </c>
      <c r="P135" s="4" t="s">
        <v>8</v>
      </c>
      <c r="Q135" s="4" t="s">
        <v>8</v>
      </c>
      <c r="R135" s="4" t="s">
        <v>8</v>
      </c>
      <c r="S135" s="4" t="s">
        <v>8</v>
      </c>
      <c r="T135" s="4" t="s">
        <v>8</v>
      </c>
      <c r="U135" s="4" t="s">
        <v>8</v>
      </c>
      <c r="V135" s="4" t="s">
        <v>8</v>
      </c>
      <c r="W135" s="4" t="s">
        <v>8</v>
      </c>
      <c r="X135" s="4" t="s">
        <v>8</v>
      </c>
      <c r="Y135" s="4" t="s">
        <v>8</v>
      </c>
    </row>
    <row r="136" spans="5:25" x14ac:dyDescent="0.35">
      <c r="E136" s="23" t="s">
        <v>60</v>
      </c>
      <c r="F136" s="2" t="s">
        <v>237</v>
      </c>
      <c r="G136" s="5">
        <v>0.215</v>
      </c>
      <c r="H136" s="5">
        <v>0.218</v>
      </c>
      <c r="I136" s="5">
        <v>0.21</v>
      </c>
      <c r="J136" s="5">
        <v>0.222</v>
      </c>
      <c r="K136" s="5">
        <v>0.23499999999999999</v>
      </c>
      <c r="L136" s="5">
        <v>0.25600000000000001</v>
      </c>
      <c r="M136" s="5">
        <v>0.27</v>
      </c>
      <c r="N136" s="5">
        <v>0.255</v>
      </c>
      <c r="O136" s="5">
        <v>0.245</v>
      </c>
      <c r="P136" s="5">
        <v>0.247</v>
      </c>
      <c r="Q136" s="5">
        <v>0.27400000000000002</v>
      </c>
      <c r="R136" s="5">
        <v>0.28799999999999998</v>
      </c>
      <c r="S136" s="5">
        <v>0.27900000000000003</v>
      </c>
      <c r="T136" s="5">
        <v>0.29699999999999999</v>
      </c>
      <c r="U136" s="5">
        <v>0.307</v>
      </c>
      <c r="V136" s="5">
        <v>0.29399999999999998</v>
      </c>
      <c r="W136" s="5">
        <v>0.28599999999999998</v>
      </c>
      <c r="X136" s="5">
        <v>0.309</v>
      </c>
      <c r="Y136" s="5">
        <v>0.28000000000000003</v>
      </c>
    </row>
    <row r="137" spans="5:25" x14ac:dyDescent="0.35">
      <c r="E137" s="23" t="s">
        <v>61</v>
      </c>
      <c r="F137" s="2" t="s">
        <v>238</v>
      </c>
      <c r="G137" s="12">
        <v>2.6179999999999999</v>
      </c>
      <c r="H137" s="12">
        <v>2.7639999999999998</v>
      </c>
      <c r="I137" s="12">
        <v>2.6840000000000002</v>
      </c>
      <c r="J137" s="12">
        <v>2.573</v>
      </c>
      <c r="K137" s="12">
        <v>2.6</v>
      </c>
      <c r="L137" s="12">
        <v>2.6309999999999998</v>
      </c>
      <c r="M137" s="12">
        <v>2.681</v>
      </c>
      <c r="N137" s="12">
        <v>2.4540000000000002</v>
      </c>
      <c r="O137" s="12">
        <v>2.5990000000000002</v>
      </c>
      <c r="P137" s="12">
        <v>2.5230000000000001</v>
      </c>
      <c r="Q137" s="12">
        <v>2.4220000000000002</v>
      </c>
      <c r="R137" s="12">
        <v>2.306</v>
      </c>
      <c r="S137" s="12">
        <v>2.3079999999999998</v>
      </c>
      <c r="T137" s="12">
        <v>2.4180000000000001</v>
      </c>
      <c r="U137" s="12">
        <v>2.2189999999999999</v>
      </c>
      <c r="V137" s="12">
        <v>2.17</v>
      </c>
      <c r="W137" s="12">
        <v>2.1349999999999998</v>
      </c>
      <c r="X137" s="12">
        <v>2.1230000000000002</v>
      </c>
      <c r="Y137" s="12">
        <v>2.0169999999999999</v>
      </c>
    </row>
    <row r="138" spans="5:25" x14ac:dyDescent="0.35">
      <c r="E138" s="23" t="s">
        <v>62</v>
      </c>
      <c r="F138" s="2" t="s">
        <v>239</v>
      </c>
      <c r="G138" s="5">
        <v>5.1999999999999998E-2</v>
      </c>
      <c r="H138" s="5">
        <v>0.04</v>
      </c>
      <c r="I138" s="5">
        <v>3.4000000000000002E-2</v>
      </c>
      <c r="J138" s="5">
        <v>2.8000000000000001E-2</v>
      </c>
      <c r="K138" s="5">
        <v>0.04</v>
      </c>
      <c r="L138" s="5">
        <v>3.5000000000000003E-2</v>
      </c>
      <c r="M138" s="5">
        <v>4.9000000000000002E-2</v>
      </c>
      <c r="N138" s="5">
        <v>5.8999999999999997E-2</v>
      </c>
      <c r="O138" s="5">
        <v>4.5999999999999999E-2</v>
      </c>
      <c r="P138" s="5">
        <v>4.8000000000000001E-2</v>
      </c>
      <c r="Q138" s="5">
        <v>4.1000000000000002E-2</v>
      </c>
      <c r="R138" s="5">
        <v>3.5999999999999997E-2</v>
      </c>
      <c r="S138" s="5">
        <v>3.9E-2</v>
      </c>
      <c r="T138" s="5">
        <v>3.7999999999999999E-2</v>
      </c>
      <c r="U138" s="5">
        <v>3.2000000000000001E-2</v>
      </c>
      <c r="V138" s="5">
        <v>3.5000000000000003E-2</v>
      </c>
      <c r="W138" s="5">
        <v>3.1E-2</v>
      </c>
      <c r="X138" s="5">
        <v>3.1E-2</v>
      </c>
      <c r="Y138" s="5">
        <v>2.4E-2</v>
      </c>
    </row>
    <row r="139" spans="5:25" x14ac:dyDescent="0.35">
      <c r="E139" s="23" t="s">
        <v>63</v>
      </c>
      <c r="F139" s="2" t="s">
        <v>240</v>
      </c>
      <c r="G139" s="5">
        <v>1E-3</v>
      </c>
      <c r="H139" s="5">
        <v>0</v>
      </c>
      <c r="I139" s="5">
        <v>0</v>
      </c>
      <c r="J139" s="5">
        <v>1E-3</v>
      </c>
      <c r="K139" s="5">
        <v>1E-3</v>
      </c>
      <c r="L139" s="5">
        <v>5.0000000000000001E-3</v>
      </c>
      <c r="M139" s="5">
        <v>1.2E-2</v>
      </c>
      <c r="N139" s="5">
        <v>1.2E-2</v>
      </c>
      <c r="O139" s="5">
        <v>1.0999999999999999E-2</v>
      </c>
      <c r="P139" s="5">
        <v>8.9999999999999993E-3</v>
      </c>
      <c r="Q139" s="5">
        <v>8.0000000000000002E-3</v>
      </c>
      <c r="R139" s="5">
        <v>8.9999999999999993E-3</v>
      </c>
      <c r="S139" s="5">
        <v>7.0000000000000001E-3</v>
      </c>
      <c r="T139" s="5">
        <v>8.0000000000000002E-3</v>
      </c>
      <c r="U139" s="5">
        <v>1.6E-2</v>
      </c>
      <c r="V139" s="5">
        <v>1.6E-2</v>
      </c>
      <c r="W139" s="5">
        <v>1.6E-2</v>
      </c>
      <c r="X139" s="5">
        <v>1.4E-2</v>
      </c>
      <c r="Y139" s="5">
        <v>1.2999999999999999E-2</v>
      </c>
    </row>
    <row r="140" spans="5:25" x14ac:dyDescent="0.35">
      <c r="E140" s="23" t="s">
        <v>64</v>
      </c>
      <c r="F140" s="2" t="s">
        <v>241</v>
      </c>
      <c r="G140" s="5">
        <v>3.5000000000000003E-2</v>
      </c>
      <c r="H140" s="5">
        <v>2.3E-2</v>
      </c>
      <c r="I140" s="5">
        <v>1.7000000000000001E-2</v>
      </c>
      <c r="J140" s="5">
        <v>1.2E-2</v>
      </c>
      <c r="K140" s="5">
        <v>2.4E-2</v>
      </c>
      <c r="L140" s="5">
        <v>1.4E-2</v>
      </c>
      <c r="M140" s="5">
        <v>0.02</v>
      </c>
      <c r="N140" s="5">
        <v>0.03</v>
      </c>
      <c r="O140" s="5">
        <v>0.02</v>
      </c>
      <c r="P140" s="5">
        <v>2.3E-2</v>
      </c>
      <c r="Q140" s="5">
        <v>1.7000000000000001E-2</v>
      </c>
      <c r="R140" s="5">
        <v>1.2999999999999999E-2</v>
      </c>
      <c r="S140" s="5">
        <v>1.7999999999999999E-2</v>
      </c>
      <c r="T140" s="5">
        <v>1.7999999999999999E-2</v>
      </c>
      <c r="U140" s="5">
        <v>5.0000000000000001E-3</v>
      </c>
      <c r="V140" s="5">
        <v>8.9999999999999993E-3</v>
      </c>
      <c r="W140" s="5">
        <v>6.0000000000000001E-3</v>
      </c>
      <c r="X140" s="5">
        <v>6.0000000000000001E-3</v>
      </c>
      <c r="Y140" s="5">
        <v>2E-3</v>
      </c>
    </row>
    <row r="141" spans="5:25" x14ac:dyDescent="0.35">
      <c r="E141" s="23" t="s">
        <v>65</v>
      </c>
      <c r="F141" s="2" t="s">
        <v>242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1E-3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</row>
    <row r="142" spans="5:25" x14ac:dyDescent="0.35">
      <c r="E142" s="23" t="s">
        <v>66</v>
      </c>
      <c r="F142" s="2" t="s">
        <v>243</v>
      </c>
      <c r="G142" s="5">
        <v>1.6E-2</v>
      </c>
      <c r="H142" s="5">
        <v>1.6E-2</v>
      </c>
      <c r="I142" s="5">
        <v>1.7000000000000001E-2</v>
      </c>
      <c r="J142" s="5">
        <v>1.6E-2</v>
      </c>
      <c r="K142" s="5">
        <v>1.6E-2</v>
      </c>
      <c r="L142" s="5">
        <v>1.6E-2</v>
      </c>
      <c r="M142" s="5">
        <v>1.6E-2</v>
      </c>
      <c r="N142" s="5">
        <v>1.7999999999999999E-2</v>
      </c>
      <c r="O142" s="5">
        <v>1.6E-2</v>
      </c>
      <c r="P142" s="5">
        <v>1.6E-2</v>
      </c>
      <c r="Q142" s="5">
        <v>1.4999999999999999E-2</v>
      </c>
      <c r="R142" s="5">
        <v>1.4999999999999999E-2</v>
      </c>
      <c r="S142" s="5">
        <v>1.4999999999999999E-2</v>
      </c>
      <c r="T142" s="5">
        <v>1.2999999999999999E-2</v>
      </c>
      <c r="U142" s="5">
        <v>0.01</v>
      </c>
      <c r="V142" s="5">
        <v>0.01</v>
      </c>
      <c r="W142" s="5">
        <v>8.9999999999999993E-3</v>
      </c>
      <c r="X142" s="5">
        <v>0.01</v>
      </c>
      <c r="Y142" s="5">
        <v>8.9999999999999993E-3</v>
      </c>
    </row>
    <row r="143" spans="5:25" x14ac:dyDescent="0.35">
      <c r="E143" s="23" t="s">
        <v>67</v>
      </c>
      <c r="F143" s="2" t="s">
        <v>244</v>
      </c>
      <c r="G143" s="5">
        <v>2.222</v>
      </c>
      <c r="H143" s="5">
        <v>2.3839999999999999</v>
      </c>
      <c r="I143" s="5">
        <v>2.306</v>
      </c>
      <c r="J143" s="5">
        <v>2.2040000000000002</v>
      </c>
      <c r="K143" s="5">
        <v>2.1989999999999998</v>
      </c>
      <c r="L143" s="5">
        <v>2.2250000000000001</v>
      </c>
      <c r="M143" s="5">
        <v>2.2450000000000001</v>
      </c>
      <c r="N143" s="5">
        <v>1.9970000000000001</v>
      </c>
      <c r="O143" s="5">
        <v>2.17</v>
      </c>
      <c r="P143" s="5">
        <v>2.1469999999999998</v>
      </c>
      <c r="Q143" s="5">
        <v>2.016</v>
      </c>
      <c r="R143" s="5">
        <v>1.913</v>
      </c>
      <c r="S143" s="5">
        <v>1.93</v>
      </c>
      <c r="T143" s="5">
        <v>2.0419999999999998</v>
      </c>
      <c r="U143" s="5">
        <v>1.8480000000000001</v>
      </c>
      <c r="V143" s="5">
        <v>1.8029999999999999</v>
      </c>
      <c r="W143" s="5">
        <v>1.77</v>
      </c>
      <c r="X143" s="5">
        <v>1.7569999999999999</v>
      </c>
      <c r="Y143" s="5">
        <v>1.6579999999999999</v>
      </c>
    </row>
    <row r="144" spans="5:25" x14ac:dyDescent="0.35">
      <c r="E144" s="23" t="s">
        <v>68</v>
      </c>
      <c r="F144" s="2" t="s">
        <v>245</v>
      </c>
      <c r="G144" s="5">
        <v>1.712</v>
      </c>
      <c r="H144" s="5">
        <v>1.8779999999999999</v>
      </c>
      <c r="I144" s="5">
        <v>1.8009999999999999</v>
      </c>
      <c r="J144" s="5">
        <v>1.708</v>
      </c>
      <c r="K144" s="5">
        <v>1.6990000000000001</v>
      </c>
      <c r="L144" s="5">
        <v>1.7250000000000001</v>
      </c>
      <c r="M144" s="5">
        <v>1.7470000000000001</v>
      </c>
      <c r="N144" s="5">
        <v>1.5209999999999999</v>
      </c>
      <c r="O144" s="5">
        <v>1.667</v>
      </c>
      <c r="P144" s="5">
        <v>1.6759999999999999</v>
      </c>
      <c r="Q144" s="5">
        <v>1.508</v>
      </c>
      <c r="R144" s="5">
        <v>1.4279999999999999</v>
      </c>
      <c r="S144" s="5">
        <v>1.425</v>
      </c>
      <c r="T144" s="5">
        <v>1.52</v>
      </c>
      <c r="U144" s="5">
        <v>1.367</v>
      </c>
      <c r="V144" s="5">
        <v>1.2949999999999999</v>
      </c>
      <c r="W144" s="5">
        <v>1.2569999999999999</v>
      </c>
      <c r="X144" s="5">
        <v>1.238</v>
      </c>
      <c r="Y144" s="5">
        <v>1.159</v>
      </c>
    </row>
    <row r="145" spans="1:25" x14ac:dyDescent="0.35">
      <c r="E145" s="23" t="s">
        <v>69</v>
      </c>
      <c r="F145" s="2" t="s">
        <v>246</v>
      </c>
      <c r="G145" s="5">
        <v>0.314</v>
      </c>
      <c r="H145" s="5">
        <v>0.313</v>
      </c>
      <c r="I145" s="5">
        <v>0.32300000000000001</v>
      </c>
      <c r="J145" s="5">
        <v>0.32600000000000001</v>
      </c>
      <c r="K145" s="5">
        <v>0.33900000000000002</v>
      </c>
      <c r="L145" s="5">
        <v>0.34699999999999998</v>
      </c>
      <c r="M145" s="5">
        <v>0.34699999999999998</v>
      </c>
      <c r="N145" s="5">
        <v>0.32300000000000001</v>
      </c>
      <c r="O145" s="5">
        <v>0.34399999999999997</v>
      </c>
      <c r="P145" s="5">
        <v>0.32100000000000001</v>
      </c>
      <c r="Q145" s="5">
        <v>0.35699999999999998</v>
      </c>
      <c r="R145" s="5">
        <v>0.32200000000000001</v>
      </c>
      <c r="S145" s="5">
        <v>0.33800000000000002</v>
      </c>
      <c r="T145" s="5">
        <v>0.35499999999999998</v>
      </c>
      <c r="U145" s="5">
        <v>0.313</v>
      </c>
      <c r="V145" s="5">
        <v>0.32300000000000001</v>
      </c>
      <c r="W145" s="5">
        <v>0.32300000000000001</v>
      </c>
      <c r="X145" s="5">
        <v>0.32600000000000001</v>
      </c>
      <c r="Y145" s="5">
        <v>0.311</v>
      </c>
    </row>
    <row r="146" spans="1:25" x14ac:dyDescent="0.35">
      <c r="E146" s="23" t="s">
        <v>70</v>
      </c>
      <c r="F146" s="2" t="s">
        <v>247</v>
      </c>
      <c r="G146" s="5">
        <v>0.19700000000000001</v>
      </c>
      <c r="H146" s="5">
        <v>0.193</v>
      </c>
      <c r="I146" s="5">
        <v>0.183</v>
      </c>
      <c r="J146" s="5">
        <v>0.17</v>
      </c>
      <c r="K146" s="5">
        <v>0.161</v>
      </c>
      <c r="L146" s="5">
        <v>0.152</v>
      </c>
      <c r="M146" s="5">
        <v>0.15</v>
      </c>
      <c r="N146" s="5">
        <v>0.154</v>
      </c>
      <c r="O146" s="5">
        <v>0.159</v>
      </c>
      <c r="P146" s="5">
        <v>0.15</v>
      </c>
      <c r="Q146" s="5">
        <v>0.15</v>
      </c>
      <c r="R146" s="5">
        <v>0.16300000000000001</v>
      </c>
      <c r="S146" s="5">
        <v>0.16700000000000001</v>
      </c>
      <c r="T146" s="5">
        <v>0.16700000000000001</v>
      </c>
      <c r="U146" s="5">
        <v>0.16800000000000001</v>
      </c>
      <c r="V146" s="5">
        <v>0.186</v>
      </c>
      <c r="W146" s="5">
        <v>0.19</v>
      </c>
      <c r="X146" s="5">
        <v>0.192</v>
      </c>
      <c r="Y146" s="5">
        <v>0.188</v>
      </c>
    </row>
    <row r="147" spans="1:25" x14ac:dyDescent="0.35">
      <c r="E147" s="23" t="s">
        <v>71</v>
      </c>
      <c r="F147" s="2" t="s">
        <v>248</v>
      </c>
      <c r="G147" s="5">
        <v>7.6999999999999999E-2</v>
      </c>
      <c r="H147" s="5">
        <v>0.08</v>
      </c>
      <c r="I147" s="5">
        <v>0.08</v>
      </c>
      <c r="J147" s="5">
        <v>7.9000000000000001E-2</v>
      </c>
      <c r="K147" s="5">
        <v>7.4999999999999997E-2</v>
      </c>
      <c r="L147" s="5">
        <v>6.6000000000000003E-2</v>
      </c>
      <c r="M147" s="5">
        <v>0.06</v>
      </c>
      <c r="N147" s="5">
        <v>5.8999999999999997E-2</v>
      </c>
      <c r="O147" s="5">
        <v>5.7000000000000002E-2</v>
      </c>
      <c r="P147" s="5">
        <v>5.7000000000000002E-2</v>
      </c>
      <c r="Q147" s="5">
        <v>5.8000000000000003E-2</v>
      </c>
      <c r="R147" s="5">
        <v>5.8999999999999997E-2</v>
      </c>
      <c r="S147" s="5">
        <v>5.7000000000000002E-2</v>
      </c>
      <c r="T147" s="5">
        <v>5.7000000000000002E-2</v>
      </c>
      <c r="U147" s="5">
        <v>5.8000000000000003E-2</v>
      </c>
      <c r="V147" s="5">
        <v>7.0000000000000007E-2</v>
      </c>
      <c r="W147" s="5">
        <v>7.4999999999999997E-2</v>
      </c>
      <c r="X147" s="5">
        <v>7.6999999999999999E-2</v>
      </c>
      <c r="Y147" s="5">
        <v>6.8000000000000005E-2</v>
      </c>
    </row>
    <row r="148" spans="1:25" x14ac:dyDescent="0.35">
      <c r="E148" s="23" t="s">
        <v>72</v>
      </c>
      <c r="F148" s="2" t="s">
        <v>249</v>
      </c>
      <c r="G148" s="5">
        <v>2E-3</v>
      </c>
      <c r="H148" s="5">
        <v>2E-3</v>
      </c>
      <c r="I148" s="5">
        <v>1E-3</v>
      </c>
      <c r="J148" s="5">
        <v>1E-3</v>
      </c>
      <c r="K148" s="5">
        <v>1E-3</v>
      </c>
      <c r="L148" s="5">
        <v>1E-3</v>
      </c>
      <c r="M148" s="5">
        <v>1E-3</v>
      </c>
      <c r="N148" s="5">
        <v>1E-3</v>
      </c>
      <c r="O148" s="5">
        <v>1E-3</v>
      </c>
      <c r="P148" s="5">
        <v>1E-3</v>
      </c>
      <c r="Q148" s="5">
        <v>1E-3</v>
      </c>
      <c r="R148" s="5">
        <v>1E-3</v>
      </c>
      <c r="S148" s="5">
        <v>1E-3</v>
      </c>
      <c r="T148" s="5">
        <v>1E-3</v>
      </c>
      <c r="U148" s="5">
        <v>1E-3</v>
      </c>
      <c r="V148" s="5">
        <v>1E-3</v>
      </c>
      <c r="W148" s="5">
        <v>1E-3</v>
      </c>
      <c r="X148" s="5">
        <v>1E-3</v>
      </c>
      <c r="Y148" s="5">
        <v>1E-3</v>
      </c>
    </row>
    <row r="149" spans="1:25" x14ac:dyDescent="0.35">
      <c r="E149" s="23" t="s">
        <v>73</v>
      </c>
      <c r="F149" s="2" t="s">
        <v>250</v>
      </c>
      <c r="G149" s="5">
        <v>0.11799999999999999</v>
      </c>
      <c r="H149" s="5">
        <v>0.111</v>
      </c>
      <c r="I149" s="5">
        <v>0.10100000000000001</v>
      </c>
      <c r="J149" s="5">
        <v>9.0999999999999998E-2</v>
      </c>
      <c r="K149" s="5">
        <v>8.5000000000000006E-2</v>
      </c>
      <c r="L149" s="5">
        <v>8.5000000000000006E-2</v>
      </c>
      <c r="M149" s="5">
        <v>8.8999999999999996E-2</v>
      </c>
      <c r="N149" s="5">
        <v>9.4E-2</v>
      </c>
      <c r="O149" s="5">
        <v>0.10100000000000001</v>
      </c>
      <c r="P149" s="5">
        <v>9.1999999999999998E-2</v>
      </c>
      <c r="Q149" s="5">
        <v>9.0999999999999998E-2</v>
      </c>
      <c r="R149" s="5">
        <v>0.104</v>
      </c>
      <c r="S149" s="5">
        <v>0.109</v>
      </c>
      <c r="T149" s="5">
        <v>0.108</v>
      </c>
      <c r="U149" s="5">
        <v>0.109</v>
      </c>
      <c r="V149" s="5">
        <v>0.115</v>
      </c>
      <c r="W149" s="5">
        <v>0.115</v>
      </c>
      <c r="X149" s="5">
        <v>0.114</v>
      </c>
      <c r="Y149" s="5">
        <v>0.11899999999999999</v>
      </c>
    </row>
    <row r="150" spans="1:25" x14ac:dyDescent="0.35">
      <c r="E150" s="23" t="s">
        <v>74</v>
      </c>
      <c r="F150" s="2" t="s">
        <v>251</v>
      </c>
      <c r="G150" s="5">
        <v>0.34399999999999997</v>
      </c>
      <c r="H150" s="5">
        <v>0.34</v>
      </c>
      <c r="I150" s="5">
        <v>0.34399999999999997</v>
      </c>
      <c r="J150" s="5">
        <v>0.34100000000000003</v>
      </c>
      <c r="K150" s="5">
        <v>0.36</v>
      </c>
      <c r="L150" s="5">
        <v>0.371</v>
      </c>
      <c r="M150" s="5">
        <v>0.38800000000000001</v>
      </c>
      <c r="N150" s="5">
        <v>0.39700000000000002</v>
      </c>
      <c r="O150" s="5">
        <v>0.38300000000000001</v>
      </c>
      <c r="P150" s="5">
        <v>0.32800000000000001</v>
      </c>
      <c r="Q150" s="5">
        <v>0.36499999999999999</v>
      </c>
      <c r="R150" s="5">
        <v>0.35599999999999998</v>
      </c>
      <c r="S150" s="5">
        <v>0.33900000000000002</v>
      </c>
      <c r="T150" s="5">
        <v>0.33800000000000002</v>
      </c>
      <c r="U150" s="5">
        <v>0.33900000000000002</v>
      </c>
      <c r="V150" s="5">
        <v>0.33100000000000002</v>
      </c>
      <c r="W150" s="5">
        <v>0.33400000000000002</v>
      </c>
      <c r="X150" s="5">
        <v>0.33600000000000002</v>
      </c>
      <c r="Y150" s="5">
        <v>0.33600000000000002</v>
      </c>
    </row>
    <row r="151" spans="1:25" x14ac:dyDescent="0.35">
      <c r="E151" s="23" t="s">
        <v>75</v>
      </c>
      <c r="F151" s="2" t="s">
        <v>252</v>
      </c>
      <c r="G151" s="12">
        <v>0.47099999999999997</v>
      </c>
      <c r="H151" s="12">
        <v>0.47599999999999998</v>
      </c>
      <c r="I151" s="12">
        <v>0.49399999999999999</v>
      </c>
      <c r="J151" s="12">
        <v>0.51400000000000001</v>
      </c>
      <c r="K151" s="12">
        <v>0.52800000000000002</v>
      </c>
      <c r="L151" s="12">
        <v>0.56299999999999994</v>
      </c>
      <c r="M151" s="12">
        <v>0.58699999999999997</v>
      </c>
      <c r="N151" s="12">
        <v>0.59699999999999998</v>
      </c>
      <c r="O151" s="12">
        <v>0.60699999999999998</v>
      </c>
      <c r="P151" s="12">
        <v>0.56399999999999995</v>
      </c>
      <c r="Q151" s="12">
        <v>0.58399999999999996</v>
      </c>
      <c r="R151" s="12">
        <v>0.57999999999999996</v>
      </c>
      <c r="S151" s="12">
        <v>0.57199999999999995</v>
      </c>
      <c r="T151" s="12">
        <v>0.57899999999999996</v>
      </c>
      <c r="U151" s="12">
        <v>0.57499999999999996</v>
      </c>
      <c r="V151" s="12">
        <v>0.57499999999999996</v>
      </c>
      <c r="W151" s="12">
        <v>0.57299999999999995</v>
      </c>
      <c r="X151" s="12">
        <v>0.56399999999999995</v>
      </c>
      <c r="Y151" s="12">
        <v>0.57199999999999995</v>
      </c>
    </row>
    <row r="152" spans="1:25" x14ac:dyDescent="0.35">
      <c r="E152" s="23" t="s">
        <v>76</v>
      </c>
      <c r="F152" s="2" t="s">
        <v>253</v>
      </c>
      <c r="G152" s="23" t="s">
        <v>8</v>
      </c>
      <c r="H152" s="23" t="s">
        <v>8</v>
      </c>
      <c r="I152" s="12">
        <v>8.9999999999999993E-3</v>
      </c>
      <c r="J152" s="12">
        <v>0.02</v>
      </c>
      <c r="K152" s="12">
        <v>2.3E-2</v>
      </c>
      <c r="L152" s="12">
        <v>3.3000000000000002E-2</v>
      </c>
      <c r="M152" s="12">
        <v>5.5E-2</v>
      </c>
      <c r="N152" s="12">
        <v>3.3000000000000002E-2</v>
      </c>
      <c r="O152" s="12">
        <v>2.9000000000000001E-2</v>
      </c>
      <c r="P152" s="12">
        <v>2.7E-2</v>
      </c>
      <c r="Q152" s="12">
        <v>3.4000000000000002E-2</v>
      </c>
      <c r="R152" s="12">
        <v>4.1000000000000002E-2</v>
      </c>
      <c r="S152" s="12">
        <v>0.04</v>
      </c>
      <c r="T152" s="12">
        <v>4.2999999999999997E-2</v>
      </c>
      <c r="U152" s="12">
        <v>4.2999999999999997E-2</v>
      </c>
      <c r="V152" s="12">
        <v>5.0999999999999997E-2</v>
      </c>
      <c r="W152" s="12">
        <v>5.6000000000000001E-2</v>
      </c>
      <c r="X152" s="12">
        <v>5.6000000000000001E-2</v>
      </c>
      <c r="Y152" s="12">
        <v>5.7000000000000002E-2</v>
      </c>
    </row>
    <row r="154" spans="1:25" ht="409.5" x14ac:dyDescent="0.35">
      <c r="A154" s="3" t="s">
        <v>107</v>
      </c>
    </row>
    <row r="155" spans="1:25" ht="246.5" x14ac:dyDescent="0.35">
      <c r="A155" s="3" t="s">
        <v>108</v>
      </c>
    </row>
    <row r="156" spans="1:25" ht="409.5" x14ac:dyDescent="0.35">
      <c r="A156" s="3" t="s">
        <v>109</v>
      </c>
    </row>
    <row r="157" spans="1:25" ht="409.5" x14ac:dyDescent="0.35">
      <c r="A157" s="3" t="s">
        <v>110</v>
      </c>
    </row>
    <row r="158" spans="1:25" ht="333.5" x14ac:dyDescent="0.35">
      <c r="A158" s="3" t="s">
        <v>111</v>
      </c>
    </row>
    <row r="159" spans="1:25" ht="304.5" x14ac:dyDescent="0.35">
      <c r="A159" s="3" t="s">
        <v>112</v>
      </c>
    </row>
    <row r="160" spans="1:25" ht="409.5" x14ac:dyDescent="0.35">
      <c r="A160" s="3" t="s">
        <v>113</v>
      </c>
    </row>
    <row r="161" spans="1:1" ht="409.5" x14ac:dyDescent="0.35">
      <c r="A161" s="3" t="s">
        <v>114</v>
      </c>
    </row>
    <row r="162" spans="1:1" x14ac:dyDescent="0.35">
      <c r="A162" s="1" t="s">
        <v>115</v>
      </c>
    </row>
    <row r="163" spans="1:1" x14ac:dyDescent="0.35">
      <c r="A163" s="1" t="s">
        <v>116</v>
      </c>
    </row>
    <row r="164" spans="1:1" x14ac:dyDescent="0.35">
      <c r="A164" s="1" t="s">
        <v>117</v>
      </c>
    </row>
    <row r="166" spans="1:1" x14ac:dyDescent="0.35">
      <c r="A166" s="1" t="s">
        <v>115</v>
      </c>
    </row>
    <row r="167" spans="1:1" x14ac:dyDescent="0.35">
      <c r="A167" s="1" t="s">
        <v>118</v>
      </c>
    </row>
    <row r="168" spans="1:1" x14ac:dyDescent="0.35">
      <c r="A168" s="1" t="s">
        <v>119</v>
      </c>
    </row>
    <row r="171" spans="1:1" x14ac:dyDescent="0.35">
      <c r="A171" s="1" t="s">
        <v>120</v>
      </c>
    </row>
    <row r="172" spans="1:1" x14ac:dyDescent="0.35">
      <c r="A172" s="1" t="s">
        <v>78</v>
      </c>
    </row>
    <row r="174" spans="1:1" x14ac:dyDescent="0.35">
      <c r="A174" s="1" t="s">
        <v>79</v>
      </c>
    </row>
    <row r="175" spans="1:1" x14ac:dyDescent="0.35">
      <c r="A175" s="1" t="s">
        <v>121</v>
      </c>
    </row>
    <row r="177" spans="1:1" x14ac:dyDescent="0.35">
      <c r="A177" s="1" t="s">
        <v>80</v>
      </c>
    </row>
    <row r="178" spans="1:1" x14ac:dyDescent="0.35">
      <c r="A178" s="1" t="s">
        <v>122</v>
      </c>
    </row>
    <row r="181" spans="1:1" x14ac:dyDescent="0.35">
      <c r="A181" s="1" t="s">
        <v>123</v>
      </c>
    </row>
    <row r="182" spans="1:1" x14ac:dyDescent="0.35">
      <c r="A182" s="1" t="s">
        <v>124</v>
      </c>
    </row>
    <row r="185" spans="1:1" x14ac:dyDescent="0.35">
      <c r="A185" s="1" t="s">
        <v>125</v>
      </c>
    </row>
    <row r="186" spans="1:1" x14ac:dyDescent="0.35">
      <c r="A186" s="1" t="s">
        <v>81</v>
      </c>
    </row>
    <row r="193" spans="1:1" x14ac:dyDescent="0.35">
      <c r="A193" s="1" t="s">
        <v>126</v>
      </c>
    </row>
    <row r="194" spans="1:1" x14ac:dyDescent="0.35">
      <c r="A194" s="1" t="s">
        <v>127</v>
      </c>
    </row>
    <row r="196" spans="1:1" x14ac:dyDescent="0.35">
      <c r="A196" s="1" t="s">
        <v>128</v>
      </c>
    </row>
    <row r="197" spans="1:1" x14ac:dyDescent="0.35">
      <c r="A197" s="1" t="s">
        <v>82</v>
      </c>
    </row>
  </sheetData>
  <hyperlinks>
    <hyperlink ref="A2" r:id="rId1" display="Source: BFS" xr:uid="{B1CE61B0-5E6A-4446-9FB0-A4076A2D808B}"/>
  </hyperlinks>
  <pageMargins left="0.7" right="0.7" top="0.75" bottom="0.75" header="0.3" footer="0.3"/>
  <pageSetup paperSize="9" orientation="portrait" horizontalDpi="4294967293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Import Vaud</vt:lpstr>
      <vt:lpstr>Import Vaud per capita</vt:lpstr>
      <vt:lpstr>Import Geneva</vt:lpstr>
      <vt:lpstr>Import Geneva per Capita</vt:lpstr>
      <vt:lpstr>Swiss 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Wiedmann</dc:creator>
  <cp:lastModifiedBy>Nicole Wiedmann</cp:lastModifiedBy>
  <dcterms:created xsi:type="dcterms:W3CDTF">2020-12-15T09:27:41Z</dcterms:created>
  <dcterms:modified xsi:type="dcterms:W3CDTF">2021-06-26T13:40:54Z</dcterms:modified>
</cp:coreProperties>
</file>