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360" windowHeight="7692"/>
  </bookViews>
  <sheets>
    <sheet name="ARBOLADO ZV DISTRITO Y EN CALLE" sheetId="1" r:id="rId1"/>
  </sheets>
  <definedNames>
    <definedName name="_xlnm.Print_Area" localSheetId="0">'ARBOLADO ZV DISTRITO Y EN CALLE'!$A$1:$M$29</definedName>
  </definedNames>
  <calcPr calcId="152511"/>
</workbook>
</file>

<file path=xl/calcChain.xml><?xml version="1.0" encoding="utf-8"?>
<calcChain xmlns="http://schemas.openxmlformats.org/spreadsheetml/2006/main">
  <c r="D16" i="1" l="1"/>
  <c r="M13" i="1" l="1"/>
  <c r="M17" i="1" l="1"/>
  <c r="K23" i="1" l="1"/>
  <c r="I23" i="1"/>
  <c r="C23" i="1"/>
  <c r="M22" i="1"/>
  <c r="M10" i="1" l="1"/>
  <c r="E23" i="1" l="1"/>
  <c r="M18" i="1"/>
  <c r="M12" i="1"/>
  <c r="M19" i="1"/>
  <c r="M20" i="1"/>
  <c r="M14" i="1"/>
  <c r="M15" i="1"/>
  <c r="M21" i="1"/>
  <c r="M16" i="1"/>
  <c r="M11" i="1"/>
  <c r="M9" i="1"/>
  <c r="M5" i="1"/>
  <c r="M4" i="1"/>
  <c r="M6" i="1"/>
  <c r="M3" i="1"/>
  <c r="M7" i="1"/>
  <c r="M8" i="1"/>
  <c r="G23" i="1" l="1"/>
  <c r="M23" i="1" s="1"/>
</calcChain>
</file>

<file path=xl/sharedStrings.xml><?xml version="1.0" encoding="utf-8"?>
<sst xmlns="http://schemas.openxmlformats.org/spreadsheetml/2006/main" count="39" uniqueCount="39">
  <si>
    <t>Total general</t>
  </si>
  <si>
    <t>CENTRO</t>
  </si>
  <si>
    <t>CHAMBERI</t>
  </si>
  <si>
    <t>MONCLOA - ARAVACA</t>
  </si>
  <si>
    <t>TETUAN</t>
  </si>
  <si>
    <t>ARGANZUELA</t>
  </si>
  <si>
    <t>CHAMARTIN</t>
  </si>
  <si>
    <t>RETIRO</t>
  </si>
  <si>
    <t>SALAMANCA</t>
  </si>
  <si>
    <t>FUENCARRAL - EL PARDO</t>
  </si>
  <si>
    <t>LATINA</t>
  </si>
  <si>
    <t>BARAJAS</t>
  </si>
  <si>
    <t>CIUDAD LINEAL</t>
  </si>
  <si>
    <t>HORTALEZA</t>
  </si>
  <si>
    <t>SAN BLAS - CANILLEJAS</t>
  </si>
  <si>
    <t>MORATALAZ</t>
  </si>
  <si>
    <t>PUENTE DE VALLECAS</t>
  </si>
  <si>
    <t>VICALVARO</t>
  </si>
  <si>
    <t>VILLA DE VALLECAS</t>
  </si>
  <si>
    <t>CARABANCHEL</t>
  </si>
  <si>
    <t>USERA</t>
  </si>
  <si>
    <t>VILLAVERDE</t>
  </si>
  <si>
    <t>Datos incluidos del CI5 (unidades arbóreas de Zonas Verdes, Arbolado Viario y Arbolado de ZZVV con tipología viaria)</t>
  </si>
  <si>
    <t>No se incluyen los datos del CI6 (Parques históricos, singulares y forestales)</t>
  </si>
  <si>
    <t>NOMBRE DISTRITO</t>
  </si>
  <si>
    <t>Nº DISTRITO</t>
  </si>
  <si>
    <t>Joven (J)</t>
  </si>
  <si>
    <t>Maduro (M)</t>
  </si>
  <si>
    <t>Viejo (V)</t>
  </si>
  <si>
    <t>Hmedia_J</t>
  </si>
  <si>
    <t>Hmedia_M</t>
  </si>
  <si>
    <t>Hmedia_V</t>
  </si>
  <si>
    <t>Hmedia_O</t>
  </si>
  <si>
    <t>Otros (O)</t>
  </si>
  <si>
    <t>Nº Total árboles</t>
  </si>
  <si>
    <t>Altura Media (Hmedia)_RPLyNC</t>
  </si>
  <si>
    <t>Recien plantado y no consolidado (RPLyNC)</t>
  </si>
  <si>
    <t>Los valores de Altura Media están expresados en metros</t>
  </si>
  <si>
    <t>En Edad Fenológica = Otros se consideran los árboles clasificados como "Decrépitos"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</si>
</sst>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" fontId="4" fillId="0" borderId="0" xfId="0" applyNumberFormat="1" applyFont="1" applyFill="1" applyAlignment="1" applyProtection="1">
      <alignment horizontal="center"/>
    </xf>
    <xf numFmtId="0" fontId="5" fillId="0" borderId="0" xfId="0" applyFont="1"/>
    <xf numFmtId="1" fontId="6" fillId="0" borderId="0" xfId="0" applyNumberFormat="1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6"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M24" totalsRowCount="1" headerRowDxfId="25" dataDxfId="24">
  <autoFilter ref="A1:M23"/>
  <sortState ref="A2:I23">
    <sortCondition ref="B1:B23"/>
  </sortState>
  <tableColumns count="13">
    <tableColumn id="1" name="NOMBRE DISTRITO"/>
    <tableColumn id="2" name="Nº DISTRITO" dataDxfId="23" totalsRowDxfId="22"/>
    <tableColumn id="4" name="Recien plantado y no consolidado (RPLyNC)" dataDxfId="21" totalsRowDxfId="20"/>
    <tableColumn id="10" name="Altura Media (Hmedia)_RPLyNC" dataDxfId="19" totalsRowDxfId="18"/>
    <tableColumn id="5" name="Joven (J)" dataDxfId="17" totalsRowDxfId="16"/>
    <tableColumn id="11" name="Hmedia_J" dataDxfId="15" totalsRowDxfId="14"/>
    <tableColumn id="6" name="Maduro (M)" dataDxfId="13" totalsRowDxfId="12"/>
    <tableColumn id="12" name="Hmedia_M" dataDxfId="11" totalsRowDxfId="10"/>
    <tableColumn id="7" name="Viejo (V)" dataDxfId="9" totalsRowDxfId="8"/>
    <tableColumn id="13" name="Hmedia_V" dataDxfId="7" totalsRowDxfId="6"/>
    <tableColumn id="8" name="Otros (O)" dataDxfId="5" totalsRowDxfId="4"/>
    <tableColumn id="14" name="Hmedia_O" dataDxfId="3" totalsRowDxfId="2"/>
    <tableColumn id="9" name="Nº Total árboles" dataDxfId="1" totalsRowDxfId="0">
      <calculatedColumnFormula>C2+E2+G2+I2+K2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zoomScaleNormal="100" zoomScaleSheetLayoutView="100" workbookViewId="0">
      <selection activeCell="J27" sqref="J27"/>
    </sheetView>
  </sheetViews>
  <sheetFormatPr baseColWidth="10" defaultRowHeight="14.4" x14ac:dyDescent="0.3"/>
  <cols>
    <col min="1" max="1" width="21.6640625" customWidth="1"/>
    <col min="2" max="2" width="7.33203125" style="10" customWidth="1"/>
    <col min="3" max="3" width="14.6640625" customWidth="1"/>
    <col min="4" max="4" width="13.109375" customWidth="1"/>
    <col min="5" max="5" width="12.6640625" customWidth="1"/>
    <col min="6" max="6" width="14.33203125" customWidth="1"/>
    <col min="7" max="7" width="13.6640625" customWidth="1"/>
    <col min="8" max="9" width="14.44140625" customWidth="1"/>
    <col min="10" max="10" width="11.6640625" customWidth="1"/>
    <col min="11" max="11" width="12.109375" customWidth="1"/>
    <col min="12" max="12" width="9.44140625" customWidth="1"/>
    <col min="13" max="13" width="15.109375" customWidth="1"/>
    <col min="14" max="14" width="1.33203125" customWidth="1"/>
    <col min="16" max="16" width="16.6640625" customWidth="1"/>
  </cols>
  <sheetData>
    <row r="1" spans="1:15" s="4" customFormat="1" x14ac:dyDescent="0.3">
      <c r="A1" s="4" t="s">
        <v>24</v>
      </c>
      <c r="B1" s="4" t="s">
        <v>25</v>
      </c>
      <c r="C1" s="4" t="s">
        <v>36</v>
      </c>
      <c r="D1" s="4" t="s">
        <v>35</v>
      </c>
      <c r="E1" s="4" t="s">
        <v>26</v>
      </c>
      <c r="F1" s="4" t="s">
        <v>29</v>
      </c>
      <c r="G1" s="4" t="s">
        <v>27</v>
      </c>
      <c r="H1" s="4" t="s">
        <v>30</v>
      </c>
      <c r="I1" s="4" t="s">
        <v>28</v>
      </c>
      <c r="J1" s="4" t="s">
        <v>31</v>
      </c>
      <c r="K1" s="4" t="s">
        <v>33</v>
      </c>
      <c r="L1" s="4" t="s">
        <v>32</v>
      </c>
      <c r="M1" s="4" t="s">
        <v>34</v>
      </c>
    </row>
    <row r="2" spans="1:15" x14ac:dyDescent="0.3">
      <c r="A2" t="s">
        <v>1</v>
      </c>
      <c r="B2" s="10">
        <v>1</v>
      </c>
      <c r="C2" s="10">
        <v>979</v>
      </c>
      <c r="D2" s="12">
        <v>4.0999999999999996</v>
      </c>
      <c r="E2" s="10">
        <v>4644</v>
      </c>
      <c r="F2" s="12">
        <v>5.7846907993966816</v>
      </c>
      <c r="G2" s="10">
        <v>5307</v>
      </c>
      <c r="H2" s="12">
        <v>10.677012572751122</v>
      </c>
      <c r="I2" s="11">
        <v>247</v>
      </c>
      <c r="J2" s="12">
        <v>17.50201612903226</v>
      </c>
      <c r="K2" s="11">
        <v>104</v>
      </c>
      <c r="L2" s="12">
        <v>6.4375</v>
      </c>
      <c r="M2" s="9">
        <v>11281</v>
      </c>
      <c r="O2" s="2"/>
    </row>
    <row r="3" spans="1:15" x14ac:dyDescent="0.3">
      <c r="A3" t="s">
        <v>5</v>
      </c>
      <c r="B3" s="10">
        <v>2</v>
      </c>
      <c r="C3" s="10">
        <v>1548</v>
      </c>
      <c r="D3" s="12">
        <v>4.0199999999999996</v>
      </c>
      <c r="E3" s="10">
        <v>5816</v>
      </c>
      <c r="F3" s="12">
        <v>4.9509104964782686</v>
      </c>
      <c r="G3" s="10">
        <v>15453</v>
      </c>
      <c r="H3" s="12">
        <v>9.3507218162282975</v>
      </c>
      <c r="I3" s="11">
        <v>395</v>
      </c>
      <c r="J3" s="12">
        <v>15.343434343434344</v>
      </c>
      <c r="K3" s="11">
        <v>474</v>
      </c>
      <c r="L3" s="12">
        <v>5.0073889999999999</v>
      </c>
      <c r="M3" s="9">
        <f t="shared" ref="M3:M23" si="0">C3+E3+G3+I3+K3</f>
        <v>23686</v>
      </c>
      <c r="O3" s="2"/>
    </row>
    <row r="4" spans="1:15" x14ac:dyDescent="0.3">
      <c r="A4" t="s">
        <v>7</v>
      </c>
      <c r="B4" s="10">
        <v>3</v>
      </c>
      <c r="C4" s="10">
        <v>731</v>
      </c>
      <c r="D4" s="12">
        <v>4.1900000000000004</v>
      </c>
      <c r="E4" s="10">
        <v>4795</v>
      </c>
      <c r="F4" s="12">
        <v>5.6406445556946183</v>
      </c>
      <c r="G4" s="10">
        <v>8260</v>
      </c>
      <c r="H4" s="12">
        <v>10.221406986559805</v>
      </c>
      <c r="I4" s="11">
        <v>679</v>
      </c>
      <c r="J4" s="12">
        <v>16.852422907488986</v>
      </c>
      <c r="K4" s="11">
        <v>333</v>
      </c>
      <c r="L4" s="12">
        <v>6.482456</v>
      </c>
      <c r="M4" s="9">
        <f t="shared" si="0"/>
        <v>14798</v>
      </c>
      <c r="O4" s="2"/>
    </row>
    <row r="5" spans="1:15" x14ac:dyDescent="0.3">
      <c r="A5" t="s">
        <v>8</v>
      </c>
      <c r="B5" s="10">
        <v>4</v>
      </c>
      <c r="C5" s="10">
        <v>1332</v>
      </c>
      <c r="D5" s="12">
        <v>4.46</v>
      </c>
      <c r="E5" s="10">
        <v>6732</v>
      </c>
      <c r="F5" s="12">
        <v>6.3891416691622043</v>
      </c>
      <c r="G5" s="10">
        <v>11656</v>
      </c>
      <c r="H5" s="12">
        <v>10.966776406078182</v>
      </c>
      <c r="I5" s="11">
        <v>536</v>
      </c>
      <c r="J5" s="12">
        <v>17.437847866419293</v>
      </c>
      <c r="K5" s="11">
        <v>383</v>
      </c>
      <c r="L5" s="12">
        <v>6.3719010000000003</v>
      </c>
      <c r="M5" s="9">
        <f t="shared" si="0"/>
        <v>20639</v>
      </c>
      <c r="O5" s="2"/>
    </row>
    <row r="6" spans="1:15" x14ac:dyDescent="0.3">
      <c r="A6" t="s">
        <v>6</v>
      </c>
      <c r="B6" s="10">
        <v>5</v>
      </c>
      <c r="C6" s="10">
        <v>1479</v>
      </c>
      <c r="D6" s="12">
        <v>4.2699999999999996</v>
      </c>
      <c r="E6" s="10">
        <v>7378</v>
      </c>
      <c r="F6" s="12">
        <v>5.0496766775910986</v>
      </c>
      <c r="G6" s="10">
        <v>16649</v>
      </c>
      <c r="H6" s="12">
        <v>10.176902219586982</v>
      </c>
      <c r="I6" s="11">
        <v>285</v>
      </c>
      <c r="J6" s="12">
        <v>13.150877192982456</v>
      </c>
      <c r="K6" s="11">
        <v>327</v>
      </c>
      <c r="L6" s="12">
        <v>6.3598130841121492</v>
      </c>
      <c r="M6" s="9">
        <f t="shared" si="0"/>
        <v>26118</v>
      </c>
      <c r="O6" s="2"/>
    </row>
    <row r="7" spans="1:15" x14ac:dyDescent="0.3">
      <c r="A7" t="s">
        <v>4</v>
      </c>
      <c r="B7" s="10">
        <v>6</v>
      </c>
      <c r="C7" s="10">
        <v>1078</v>
      </c>
      <c r="D7" s="12">
        <v>4.62</v>
      </c>
      <c r="E7" s="10">
        <v>4324</v>
      </c>
      <c r="F7" s="12">
        <v>4.9319843642326244</v>
      </c>
      <c r="G7" s="10">
        <v>9365</v>
      </c>
      <c r="H7" s="12">
        <v>10.04466050368619</v>
      </c>
      <c r="I7" s="11">
        <v>36</v>
      </c>
      <c r="J7" s="12">
        <v>13.625</v>
      </c>
      <c r="K7" s="11">
        <v>113</v>
      </c>
      <c r="L7" s="12">
        <v>5.7551020408163263</v>
      </c>
      <c r="M7" s="9">
        <f t="shared" si="0"/>
        <v>14916</v>
      </c>
      <c r="O7" s="2"/>
    </row>
    <row r="8" spans="1:15" x14ac:dyDescent="0.3">
      <c r="A8" t="s">
        <v>2</v>
      </c>
      <c r="B8" s="10">
        <v>7</v>
      </c>
      <c r="C8" s="10">
        <v>1237</v>
      </c>
      <c r="D8" s="12">
        <v>4.01</v>
      </c>
      <c r="E8" s="10">
        <v>3856</v>
      </c>
      <c r="F8" s="12">
        <v>5.9016346653075678</v>
      </c>
      <c r="G8" s="10">
        <v>6368</v>
      </c>
      <c r="H8" s="12">
        <v>10.873712311587742</v>
      </c>
      <c r="I8" s="11">
        <v>1434</v>
      </c>
      <c r="J8" s="12">
        <v>16.318371607515658</v>
      </c>
      <c r="K8" s="11">
        <v>169</v>
      </c>
      <c r="L8" s="12">
        <v>8.4166670000000003</v>
      </c>
      <c r="M8" s="9">
        <f t="shared" si="0"/>
        <v>13064</v>
      </c>
      <c r="O8" s="2"/>
    </row>
    <row r="9" spans="1:15" x14ac:dyDescent="0.3">
      <c r="A9" t="s">
        <v>9</v>
      </c>
      <c r="B9" s="10">
        <v>8</v>
      </c>
      <c r="C9" s="10">
        <v>7777</v>
      </c>
      <c r="D9" s="12">
        <v>4.2897587439567033</v>
      </c>
      <c r="E9" s="10">
        <v>19472</v>
      </c>
      <c r="F9" s="12">
        <v>5.5714223519550732</v>
      </c>
      <c r="G9" s="10">
        <v>24280</v>
      </c>
      <c r="H9" s="12">
        <v>9.623807429909716</v>
      </c>
      <c r="I9" s="11">
        <v>4184</v>
      </c>
      <c r="J9" s="12">
        <v>14.097346062022917</v>
      </c>
      <c r="K9" s="11">
        <v>2007</v>
      </c>
      <c r="L9" s="12">
        <v>5.6263319999999997</v>
      </c>
      <c r="M9" s="9">
        <f t="shared" si="0"/>
        <v>57720</v>
      </c>
      <c r="O9" s="2"/>
    </row>
    <row r="10" spans="1:15" x14ac:dyDescent="0.3">
      <c r="A10" t="s">
        <v>3</v>
      </c>
      <c r="B10" s="10">
        <v>9</v>
      </c>
      <c r="C10" s="10">
        <v>2780</v>
      </c>
      <c r="D10" s="12">
        <v>4.4941119263184515</v>
      </c>
      <c r="E10" s="10">
        <v>9441</v>
      </c>
      <c r="F10" s="12">
        <v>5.473310374040099</v>
      </c>
      <c r="G10" s="10">
        <v>18967</v>
      </c>
      <c r="H10" s="12">
        <v>10.385850777740439</v>
      </c>
      <c r="I10" s="11">
        <v>2420</v>
      </c>
      <c r="J10" s="12">
        <v>15.729235537190082</v>
      </c>
      <c r="K10" s="11">
        <v>916</v>
      </c>
      <c r="L10" s="12">
        <v>5.7508330000000001</v>
      </c>
      <c r="M10" s="9">
        <f t="shared" si="0"/>
        <v>34524</v>
      </c>
      <c r="O10" s="2"/>
    </row>
    <row r="11" spans="1:15" x14ac:dyDescent="0.3">
      <c r="A11" t="s">
        <v>10</v>
      </c>
      <c r="B11" s="10">
        <v>10</v>
      </c>
      <c r="C11" s="10">
        <v>3403</v>
      </c>
      <c r="D11" s="12">
        <v>4.0950633073842919</v>
      </c>
      <c r="E11" s="10">
        <v>9413</v>
      </c>
      <c r="F11" s="12">
        <v>4.8103167037693151</v>
      </c>
      <c r="G11" s="10">
        <v>21993</v>
      </c>
      <c r="H11" s="12">
        <v>8.8190074396845084</v>
      </c>
      <c r="I11" s="11">
        <v>942</v>
      </c>
      <c r="J11" s="12">
        <v>14.097399150743099</v>
      </c>
      <c r="K11" s="11">
        <v>2098</v>
      </c>
      <c r="L11" s="12">
        <v>5.254448</v>
      </c>
      <c r="M11" s="9">
        <f t="shared" si="0"/>
        <v>37849</v>
      </c>
      <c r="O11" s="2"/>
    </row>
    <row r="12" spans="1:15" x14ac:dyDescent="0.3">
      <c r="A12" s="17" t="s">
        <v>19</v>
      </c>
      <c r="B12" s="10">
        <v>11</v>
      </c>
      <c r="C12" s="10">
        <v>1611</v>
      </c>
      <c r="D12" s="12">
        <v>4.4667624503402887</v>
      </c>
      <c r="E12" s="10">
        <v>14166</v>
      </c>
      <c r="F12" s="12">
        <v>6.183188580696493</v>
      </c>
      <c r="G12" s="10">
        <v>24516</v>
      </c>
      <c r="H12" s="12">
        <v>9.7211796310758487</v>
      </c>
      <c r="I12" s="11">
        <v>262</v>
      </c>
      <c r="J12" s="12">
        <v>12.688505748222614</v>
      </c>
      <c r="K12" s="11">
        <v>1063</v>
      </c>
      <c r="L12" s="12">
        <v>5.75</v>
      </c>
      <c r="M12" s="9">
        <f t="shared" si="0"/>
        <v>41618</v>
      </c>
      <c r="O12" s="2"/>
    </row>
    <row r="13" spans="1:15" x14ac:dyDescent="0.3">
      <c r="A13" t="s">
        <v>20</v>
      </c>
      <c r="B13" s="10">
        <v>12</v>
      </c>
      <c r="C13" s="10">
        <v>1509</v>
      </c>
      <c r="D13" s="12">
        <v>3.3715010814647091</v>
      </c>
      <c r="E13" s="11">
        <v>9041</v>
      </c>
      <c r="F13" s="12">
        <v>5.6768111933940357</v>
      </c>
      <c r="G13" s="10">
        <v>20165</v>
      </c>
      <c r="H13" s="12">
        <v>9.4655125610779329</v>
      </c>
      <c r="I13" s="11">
        <v>188</v>
      </c>
      <c r="J13" s="12">
        <v>12.382978723404255</v>
      </c>
      <c r="K13" s="11">
        <v>1037</v>
      </c>
      <c r="L13" s="12">
        <v>6.4891891866116911</v>
      </c>
      <c r="M13" s="9">
        <f t="shared" si="0"/>
        <v>31940</v>
      </c>
      <c r="O13" s="2"/>
    </row>
    <row r="14" spans="1:15" x14ac:dyDescent="0.3">
      <c r="A14" t="s">
        <v>16</v>
      </c>
      <c r="B14" s="10">
        <v>13</v>
      </c>
      <c r="C14" s="10">
        <v>3939</v>
      </c>
      <c r="D14" s="12">
        <v>3.042930734774318</v>
      </c>
      <c r="E14" s="11">
        <v>18885</v>
      </c>
      <c r="F14" s="12">
        <v>6.122780232886015</v>
      </c>
      <c r="G14" s="10">
        <v>22416</v>
      </c>
      <c r="H14" s="12">
        <v>9.9029081906541006</v>
      </c>
      <c r="I14" s="11">
        <v>256</v>
      </c>
      <c r="J14" s="12">
        <v>9.0322448988350068</v>
      </c>
      <c r="K14" s="11">
        <v>1027</v>
      </c>
      <c r="L14" s="12">
        <v>6.8138528138528143</v>
      </c>
      <c r="M14" s="9">
        <f t="shared" si="0"/>
        <v>46523</v>
      </c>
      <c r="O14" s="2"/>
    </row>
    <row r="15" spans="1:15" x14ac:dyDescent="0.3">
      <c r="A15" t="s">
        <v>15</v>
      </c>
      <c r="B15" s="10">
        <v>14</v>
      </c>
      <c r="C15" s="10">
        <v>1399</v>
      </c>
      <c r="D15" s="12">
        <v>2.7508438520115606</v>
      </c>
      <c r="E15" s="11">
        <v>9108</v>
      </c>
      <c r="F15" s="12">
        <v>5.9407423677783262</v>
      </c>
      <c r="G15" s="10">
        <v>13617</v>
      </c>
      <c r="H15" s="12">
        <v>10.810934263148205</v>
      </c>
      <c r="I15" s="11">
        <v>409</v>
      </c>
      <c r="J15" s="12">
        <v>11.392176041101768</v>
      </c>
      <c r="K15" s="11">
        <v>547</v>
      </c>
      <c r="L15" s="12">
        <v>8.1110220000000002</v>
      </c>
      <c r="M15" s="9">
        <f t="shared" si="0"/>
        <v>25080</v>
      </c>
      <c r="O15" s="2"/>
    </row>
    <row r="16" spans="1:15" x14ac:dyDescent="0.3">
      <c r="A16" t="s">
        <v>12</v>
      </c>
      <c r="B16" s="10">
        <v>15</v>
      </c>
      <c r="C16" s="10">
        <v>1316</v>
      </c>
      <c r="D16" s="12">
        <f>(D11+D12)/2</f>
        <v>4.2809128788622903</v>
      </c>
      <c r="E16" s="11">
        <v>7905</v>
      </c>
      <c r="F16" s="12">
        <v>4.6372696500651234</v>
      </c>
      <c r="G16" s="10">
        <v>24427</v>
      </c>
      <c r="H16" s="12">
        <v>8.0133523073446504</v>
      </c>
      <c r="I16" s="11">
        <v>903</v>
      </c>
      <c r="J16" s="12">
        <v>13.337763012181616</v>
      </c>
      <c r="K16" s="18">
        <v>2923</v>
      </c>
      <c r="L16" s="12">
        <v>5.9104479999999997</v>
      </c>
      <c r="M16" s="9">
        <f t="shared" si="0"/>
        <v>37474</v>
      </c>
      <c r="O16" s="2"/>
    </row>
    <row r="17" spans="1:15" x14ac:dyDescent="0.3">
      <c r="A17" t="s">
        <v>13</v>
      </c>
      <c r="B17" s="10">
        <v>16</v>
      </c>
      <c r="C17" s="10">
        <v>2208</v>
      </c>
      <c r="D17" s="12">
        <v>4.198191835457445</v>
      </c>
      <c r="E17" s="11">
        <v>14167</v>
      </c>
      <c r="F17" s="12">
        <v>4.6973487234065567</v>
      </c>
      <c r="G17" s="10">
        <v>26943</v>
      </c>
      <c r="H17" s="12">
        <v>7.3557708728338671</v>
      </c>
      <c r="I17" s="11">
        <v>4770</v>
      </c>
      <c r="J17" s="12">
        <v>5.0177148845960513</v>
      </c>
      <c r="K17" s="18">
        <v>3556</v>
      </c>
      <c r="L17" s="12">
        <v>5.5169009999999998</v>
      </c>
      <c r="M17" s="9">
        <f t="shared" si="0"/>
        <v>51644</v>
      </c>
      <c r="O17" s="2"/>
    </row>
    <row r="18" spans="1:15" x14ac:dyDescent="0.3">
      <c r="A18" t="s">
        <v>21</v>
      </c>
      <c r="B18" s="10">
        <v>17</v>
      </c>
      <c r="C18" s="10">
        <v>1546</v>
      </c>
      <c r="D18" s="12">
        <v>3.5305681089232812</v>
      </c>
      <c r="E18" s="11">
        <v>17469</v>
      </c>
      <c r="F18" s="12">
        <v>5.223574903397358</v>
      </c>
      <c r="G18" s="11">
        <v>19992</v>
      </c>
      <c r="H18" s="12">
        <v>10.379524810289611</v>
      </c>
      <c r="I18" s="11">
        <v>219</v>
      </c>
      <c r="J18" s="12">
        <v>14.057990867797642</v>
      </c>
      <c r="K18" s="11">
        <v>1353</v>
      </c>
      <c r="L18" s="12">
        <v>6.4123599999999996</v>
      </c>
      <c r="M18" s="9">
        <f t="shared" si="0"/>
        <v>40579</v>
      </c>
      <c r="O18" s="2"/>
    </row>
    <row r="19" spans="1:15" x14ac:dyDescent="0.3">
      <c r="A19" t="s">
        <v>18</v>
      </c>
      <c r="B19" s="10">
        <v>18</v>
      </c>
      <c r="C19" s="10">
        <v>2362</v>
      </c>
      <c r="D19" s="12">
        <v>3.0787721817223792</v>
      </c>
      <c r="E19" s="11">
        <v>28620</v>
      </c>
      <c r="F19" s="5">
        <v>5.0708816747759382</v>
      </c>
      <c r="G19" s="11">
        <v>5235</v>
      </c>
      <c r="H19" s="12">
        <v>10.378447266644798</v>
      </c>
      <c r="I19" s="11">
        <v>96</v>
      </c>
      <c r="J19" s="5">
        <v>13.92031249900659</v>
      </c>
      <c r="K19" s="11">
        <v>675</v>
      </c>
      <c r="L19" s="12">
        <v>3.822848</v>
      </c>
      <c r="M19" s="9">
        <f t="shared" si="0"/>
        <v>36988</v>
      </c>
      <c r="O19" s="2"/>
    </row>
    <row r="20" spans="1:15" x14ac:dyDescent="0.3">
      <c r="A20" t="s">
        <v>17</v>
      </c>
      <c r="B20" s="10">
        <v>19</v>
      </c>
      <c r="C20" s="10">
        <v>2473</v>
      </c>
      <c r="D20" s="12">
        <v>3.3234382743152846</v>
      </c>
      <c r="E20" s="11">
        <v>15881</v>
      </c>
      <c r="F20" s="12">
        <v>5.7240954600220615</v>
      </c>
      <c r="G20" s="11">
        <v>5588</v>
      </c>
      <c r="H20" s="12">
        <v>8.9560665715120482</v>
      </c>
      <c r="I20" s="11">
        <v>50</v>
      </c>
      <c r="J20" s="12">
        <v>6.4379999971389772</v>
      </c>
      <c r="K20" s="11">
        <v>303</v>
      </c>
      <c r="L20" s="12">
        <v>4.7476190476190476</v>
      </c>
      <c r="M20" s="9">
        <f t="shared" si="0"/>
        <v>24295</v>
      </c>
      <c r="O20" s="2"/>
    </row>
    <row r="21" spans="1:15" x14ac:dyDescent="0.3">
      <c r="A21" t="s">
        <v>14</v>
      </c>
      <c r="B21" s="10">
        <v>20</v>
      </c>
      <c r="C21" s="10">
        <v>1356</v>
      </c>
      <c r="D21" s="12">
        <v>3.9994716692189893</v>
      </c>
      <c r="E21" s="10">
        <v>8360</v>
      </c>
      <c r="F21" s="5">
        <v>4.4655428020820729</v>
      </c>
      <c r="G21" s="10">
        <v>25017</v>
      </c>
      <c r="H21" s="5">
        <v>8.1571303273209246</v>
      </c>
      <c r="I21" s="10">
        <v>594</v>
      </c>
      <c r="J21" s="5">
        <v>10.406565656565656</v>
      </c>
      <c r="K21" s="19">
        <v>2959</v>
      </c>
      <c r="L21" s="5">
        <v>6.1904760000000003</v>
      </c>
      <c r="M21" s="9">
        <f t="shared" si="0"/>
        <v>38286</v>
      </c>
      <c r="O21" s="2"/>
    </row>
    <row r="22" spans="1:15" x14ac:dyDescent="0.3">
      <c r="A22" t="s">
        <v>11</v>
      </c>
      <c r="B22" s="10">
        <v>21</v>
      </c>
      <c r="C22" s="10">
        <v>924</v>
      </c>
      <c r="D22" s="12">
        <v>4.1219806763285023</v>
      </c>
      <c r="E22" s="11">
        <v>5185</v>
      </c>
      <c r="F22" s="12">
        <v>4.7853356549762438</v>
      </c>
      <c r="G22" s="11">
        <v>9295</v>
      </c>
      <c r="H22" s="12">
        <v>7.59796642995481</v>
      </c>
      <c r="I22" s="11">
        <v>179</v>
      </c>
      <c r="J22" s="12">
        <v>8.466480446927374</v>
      </c>
      <c r="K22" s="11">
        <v>711</v>
      </c>
      <c r="L22" s="12">
        <v>6.1904760000000003</v>
      </c>
      <c r="M22" s="9">
        <f t="shared" si="0"/>
        <v>16294</v>
      </c>
      <c r="O22" s="2"/>
    </row>
    <row r="23" spans="1:15" s="1" customFormat="1" x14ac:dyDescent="0.3">
      <c r="A23" s="1" t="s">
        <v>0</v>
      </c>
      <c r="B23" s="4"/>
      <c r="C23" s="13">
        <f>SUM(C2:C22)</f>
        <v>42987</v>
      </c>
      <c r="D23" s="8"/>
      <c r="E23" s="13">
        <f>SUM(E2:E22)</f>
        <v>224658</v>
      </c>
      <c r="F23" s="8"/>
      <c r="G23" s="13">
        <f>SUM(G2:G22)</f>
        <v>335509</v>
      </c>
      <c r="H23" s="8"/>
      <c r="I23" s="13">
        <f>SUM(I2:I22)</f>
        <v>19084</v>
      </c>
      <c r="J23" s="8"/>
      <c r="K23" s="13">
        <f>SUM(K2:K22)</f>
        <v>23078</v>
      </c>
      <c r="L23" s="8"/>
      <c r="M23" s="9">
        <f t="shared" si="0"/>
        <v>645316</v>
      </c>
      <c r="O23" s="3"/>
    </row>
    <row r="24" spans="1:15" x14ac:dyDescent="0.3">
      <c r="C24" s="6"/>
      <c r="D24" s="10"/>
      <c r="E24" s="7"/>
      <c r="F24" s="16"/>
      <c r="G24" s="7"/>
      <c r="H24" s="16"/>
      <c r="I24" s="7"/>
      <c r="J24" s="16"/>
      <c r="K24" s="7"/>
      <c r="L24" s="16"/>
      <c r="M24" s="7"/>
    </row>
    <row r="26" spans="1:15" x14ac:dyDescent="0.3">
      <c r="A26" t="s">
        <v>22</v>
      </c>
    </row>
    <row r="27" spans="1:15" x14ac:dyDescent="0.3">
      <c r="A27" t="s">
        <v>23</v>
      </c>
    </row>
    <row r="28" spans="1:15" x14ac:dyDescent="0.3">
      <c r="A28" t="s">
        <v>37</v>
      </c>
    </row>
    <row r="29" spans="1:15" x14ac:dyDescent="0.3">
      <c r="A29" s="14" t="s">
        <v>38</v>
      </c>
      <c r="B29" s="15"/>
      <c r="C29" s="14"/>
    </row>
  </sheetData>
  <phoneticPr fontId="2" type="noConversion"/>
  <pageMargins left="0.7" right="0.7" top="0.75" bottom="0.75" header="0.3" footer="0.3"/>
  <pageSetup paperSize="9" scale="56" orientation="landscape" r:id="rId1"/>
  <colBreaks count="1" manualBreakCount="1">
    <brk id="13" max="27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ARBOLADO ZV DISTRITO Y EN CALLE</vt:lpstr>
      <vt:lpstr>'ARBOLADO ZV DISTRITO Y EN CALLE'!Área_de_impresión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2018-09-14T07:40:22Z</dcterms:created>
  <dcterms:modified xsi:type="dcterms:W3CDTF">2020-02-18T08:34:06Z</dcterms:modified>
</cp:coreProperties>
</file>